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490" windowHeight="9450" tabRatio="444" firstSheet="4" activeTab="4"/>
  </bookViews>
  <sheets>
    <sheet name="Phụ lục 7" sheetId="100" state="hidden" r:id="rId1"/>
    <sheet name="TTBYT(theo biên bản)" sheetId="104" r:id="rId2"/>
    <sheet name="TTBYT(theo biên bản) (3)" sheetId="106" r:id="rId3"/>
    <sheet name="Phụ lục 9" sheetId="103" state="hidden" r:id="rId4"/>
    <sheet name="Thư mời chào giá" sheetId="107" r:id="rId5"/>
  </sheets>
  <definedNames>
    <definedName name="_xlnm.Print_Area" localSheetId="1">'TTBYT(theo biên bản)'!$A$1:$P$23</definedName>
    <definedName name="_xlnm.Print_Area" localSheetId="2">'TTBYT(theo biên bản) (3)'!$A$1:$P$17</definedName>
    <definedName name="_xlnm.Print_Titles" localSheetId="4">'Thư mời chào giá'!$8:$8</definedName>
    <definedName name="_xlnm.Print_Titles" localSheetId="1">'TTBYT(theo biên bản)'!$2:$3</definedName>
    <definedName name="_xlnm.Print_Titles" localSheetId="2">'TTBYT(theo biên bản) (3)'!$2:$3</definedName>
  </definedNames>
  <calcPr calcId="144525"/>
</workbook>
</file>

<file path=xl/calcChain.xml><?xml version="1.0" encoding="utf-8"?>
<calcChain xmlns="http://schemas.openxmlformats.org/spreadsheetml/2006/main">
  <c r="O5" i="106" l="1"/>
  <c r="O6" i="106"/>
  <c r="O7" i="106"/>
  <c r="O8" i="106"/>
  <c r="O9" i="106"/>
  <c r="O10" i="106"/>
  <c r="O11" i="106"/>
  <c r="O12" i="106"/>
  <c r="O13" i="106"/>
  <c r="O4" i="106"/>
  <c r="O10" i="104"/>
  <c r="O9" i="104"/>
  <c r="O12" i="104"/>
  <c r="O13" i="104"/>
  <c r="O14" i="104"/>
  <c r="O15" i="104"/>
  <c r="O16" i="104"/>
  <c r="O7" i="104"/>
  <c r="O8" i="104"/>
  <c r="O5" i="104"/>
  <c r="O6" i="104"/>
  <c r="O14" i="106" l="1"/>
  <c r="O4" i="104" l="1"/>
  <c r="O20" i="104" s="1"/>
  <c r="G21" i="103" l="1"/>
  <c r="H21" i="103"/>
  <c r="I21" i="103"/>
  <c r="J21" i="103"/>
  <c r="K21" i="103"/>
  <c r="L21" i="103"/>
  <c r="M21" i="103"/>
  <c r="N21" i="103"/>
  <c r="O21" i="103"/>
  <c r="F21" i="103"/>
  <c r="G10" i="103"/>
  <c r="H10" i="103"/>
  <c r="I10" i="103"/>
  <c r="J10" i="103"/>
  <c r="K10" i="103"/>
  <c r="L10" i="103"/>
  <c r="M10" i="103"/>
  <c r="N10" i="103"/>
  <c r="O10" i="103"/>
  <c r="F10" i="103"/>
</calcChain>
</file>

<file path=xl/sharedStrings.xml><?xml version="1.0" encoding="utf-8"?>
<sst xmlns="http://schemas.openxmlformats.org/spreadsheetml/2006/main" count="284" uniqueCount="140">
  <si>
    <t>C</t>
  </si>
  <si>
    <t>A</t>
  </si>
  <si>
    <t>B</t>
  </si>
  <si>
    <t>II</t>
  </si>
  <si>
    <t>D</t>
  </si>
  <si>
    <t>I</t>
  </si>
  <si>
    <t>STT</t>
  </si>
  <si>
    <t>E</t>
  </si>
  <si>
    <t>Ghi chú</t>
  </si>
  <si>
    <t>Tổng cộng</t>
  </si>
  <si>
    <t>ĐVT</t>
  </si>
  <si>
    <t>Thành tiền (đồng)</t>
  </si>
  <si>
    <t>Năm đưa vào sử dụng</t>
  </si>
  <si>
    <t>Cái</t>
  </si>
  <si>
    <t>TỔNG CỘNG</t>
  </si>
  <si>
    <t>Tên cơ sở vật chất</t>
  </si>
  <si>
    <t>Đánh giá hiện trạng theo Biên bản</t>
  </si>
  <si>
    <t>Dự toán thực hiện</t>
  </si>
  <si>
    <t>SỰ NGHIỆP VĂN HÓA THÔNG TIN</t>
  </si>
  <si>
    <t>ĐƠN VỊ A</t>
  </si>
  <si>
    <t>Sửa chữa nhà làm việc</t>
  </si>
  <si>
    <t>Bảo trì …</t>
  </si>
  <si>
    <t>ĐƠN VỊ B</t>
  </si>
  <si>
    <t>Sửa chữa phần mái</t>
  </si>
  <si>
    <t>Phụ lục 7</t>
  </si>
  <si>
    <t>SỰ NGHIỆP KINH TẾ</t>
  </si>
  <si>
    <t>ĐVT: triệu đồng</t>
  </si>
  <si>
    <t>Dự án A</t>
  </si>
  <si>
    <t xml:space="preserve"> - Năm 2021</t>
  </si>
  <si>
    <t xml:space="preserve"> - Năm 2022</t>
  </si>
  <si>
    <t>….</t>
  </si>
  <si>
    <t>Dự án B</t>
  </si>
  <si>
    <t>Sở….</t>
  </si>
  <si>
    <t>Chủ đầu tư</t>
  </si>
  <si>
    <t>Chủ đầu tư/ Tên nhiệm vụ, dự án</t>
  </si>
  <si>
    <t>Tổng mức đầu tư được phê duyệt</t>
  </si>
  <si>
    <t>Cơ sở pháp lý (QĐ phê duyệt chủ trương đầu tư, phê duyệt BCKT-KT)</t>
  </si>
  <si>
    <t>Tiến độ thực hiện được phê duyệt</t>
  </si>
  <si>
    <t>Vốn đầu tư phát triển</t>
  </si>
  <si>
    <t>Các nguồn vốn khác (Vốn Trung ương, nguồn đơn vị…</t>
  </si>
  <si>
    <t>Vốn ngân sách tỉnh</t>
  </si>
  <si>
    <t>Vốn đã bố trí đến năm 2021</t>
  </si>
  <si>
    <t>Dự toán năm 2022</t>
  </si>
  <si>
    <t>Dự kiến khối lượng hoàn thành trong năm 2022</t>
  </si>
  <si>
    <t xml:space="preserve"> - Năm 2020</t>
  </si>
  <si>
    <t>1=2+3+4</t>
  </si>
  <si>
    <t>5 =6+7+8</t>
  </si>
  <si>
    <t>Dự án, Công trình A</t>
  </si>
  <si>
    <t xml:space="preserve">Nguồn vốn thực hiện được cấp có thẩm quyền phê duyệt </t>
  </si>
  <si>
    <t>BÁO CÁO VỀ TÌNH HÌNH THỰC HIỆN CÔNG TRÌNH, DỰ ÁN, NHIỆM VỤ BỐ TRÍ TỪ CHI THƯỜNG XUYÊN NĂM 2022</t>
  </si>
  <si>
    <t>Phụ lục 9</t>
  </si>
  <si>
    <t>TỔNG HỢP NHU CẦU DỰ TOÁN KINH PHÍ CHI THƯỜNG XUYÊN ĐỂ SỬA CHỮA, BẢO TRÌ CƠ SỞ VẬT CHẤT THEO THÔNG TƯ SỐ 65/2021/TT-BTC NGÀY 29/7/2021</t>
  </si>
  <si>
    <t xml:space="preserve"> Chi thường xuyên</t>
  </si>
  <si>
    <t xml:space="preserve"> Chi thường xuyên đề nghị bố trí năm 2022</t>
  </si>
  <si>
    <t>Bộ</t>
  </si>
  <si>
    <t>TT</t>
  </si>
  <si>
    <t>Tên thiết bị chuyên dùng</t>
  </si>
  <si>
    <t>Số GPNK</t>
  </si>
  <si>
    <t>Năm sản xuất</t>
  </si>
  <si>
    <t>Số lượng</t>
  </si>
  <si>
    <t>Máy phun sương khử khuẩn bề mặt</t>
  </si>
  <si>
    <t>PHỤ LỤC XÉT CHỌN GIÁ KẾ HOẠCH TRANG THIẾT BỊ Y TẾ ĐỀ XUẤT MUA SẮM NĂM 2023</t>
  </si>
  <si>
    <t>Máy phân tích huyết học tự động Model: XN-450</t>
  </si>
  <si>
    <t>Nồi hấp tiệt trùng 75L
Model KITA- 75NH</t>
  </si>
  <si>
    <t>Phân nhóm</t>
  </si>
  <si>
    <t>Công ty TNHH Kiến Tạo/ Việt Nam</t>
  </si>
  <si>
    <t>năm 2022 trở về sau</t>
  </si>
  <si>
    <t>Hãng sản xuất/ Nước sản xuất</t>
  </si>
  <si>
    <t>Giá kê khai</t>
  </si>
  <si>
    <t>Mã kê khai</t>
  </si>
  <si>
    <t>Hiệp Lợi</t>
  </si>
  <si>
    <t>Anh Tú</t>
  </si>
  <si>
    <t>Hưng Thủy</t>
  </si>
  <si>
    <t>Đơn giá lựa chọn làm giá KH</t>
  </si>
  <si>
    <t>Tổng giá dự toán</t>
  </si>
  <si>
    <t>Nguồn tham khảo đơn giá KH</t>
  </si>
  <si>
    <t>KKG-0957-00132</t>
  </si>
  <si>
    <t>-</t>
  </si>
  <si>
    <t>03 báo giá</t>
  </si>
  <si>
    <t xml:space="preserve">Nồi hấp tiệt trùng 106 lít
Model KITA- 106NH
</t>
  </si>
  <si>
    <t>KKG-0957-00133</t>
  </si>
  <si>
    <t>Máy xông khí dung siêu âm
Model: Comfort 3000 KU-500</t>
  </si>
  <si>
    <t>KKG-0157-00202</t>
  </si>
  <si>
    <t>Koushin Industries/
Nhật Bản</t>
  </si>
  <si>
    <t>Sysmex Corporation/ Nhật Bản</t>
  </si>
  <si>
    <t>KKG-0138-01154</t>
  </si>
  <si>
    <t>Máy đo điện giải đồ
Model:  Exias e|1</t>
  </si>
  <si>
    <t>EXIAS Medical GmbH/ Áo</t>
  </si>
  <si>
    <t>KKG-0031-02394</t>
  </si>
  <si>
    <t>Máy truyền dịch tự động
MODEL: PG-807i</t>
  </si>
  <si>
    <t>Progetti/ Ý</t>
  </si>
  <si>
    <t>KKG-1051-00015</t>
  </si>
  <si>
    <t>Bộ đèn đăt nội khí quản người lớn
Model: Ri-standard Mancintosh</t>
  </si>
  <si>
    <t>Rudolf Riester GmbH – Đức/ Pakistan</t>
  </si>
  <si>
    <t>KKG-0157-00116</t>
  </si>
  <si>
    <t>Máy phân tích khí máu
Model: CL-123-Hb</t>
  </si>
  <si>
    <t>Eschweiler GmbH &amp; Co.KG/ Đức</t>
  </si>
  <si>
    <t>KKG-1514-00095</t>
  </si>
  <si>
    <t>Máy phân tích huyết học tự động
Model: H560</t>
  </si>
  <si>
    <t>Shenzhen Dymind Biotechnology/ Trung Quốc</t>
  </si>
  <si>
    <t>Không chọn</t>
  </si>
  <si>
    <t>Máy phân tích huyết học tự động
Model: ELITE 580</t>
  </si>
  <si>
    <t>KKG-0960-00216</t>
  </si>
  <si>
    <t>Máy xét nghiệm điện giải 3 thông số
Model: IoNEX (Na,K,Cl) with Auto Sampler)</t>
  </si>
  <si>
    <t>Jokoh/ Nhật</t>
  </si>
  <si>
    <t>KKG-0727-00326</t>
  </si>
  <si>
    <t>Không lấy được giá kế hoạch</t>
  </si>
  <si>
    <t>Báo giá các công ty</t>
  </si>
  <si>
    <t xml:space="preserve"> (Bằng chữ: Một tỷ tám trăm bảy mươi bảy triệu đồng)</t>
  </si>
  <si>
    <t>Lý do chọn</t>
  </si>
  <si>
    <t>03 báo giá, chọn giá thấp nhất làm giá kế hoạch</t>
  </si>
  <si>
    <t>Đơn giá lựa chọn làm giá kế hoạch</t>
  </si>
  <si>
    <t>Tổng thành tiền dự toán</t>
  </si>
  <si>
    <t>Cấu hình, tính năng kỹ thuật cơ bản</t>
  </si>
  <si>
    <t>Số lưu hành hoặc GPNK</t>
  </si>
  <si>
    <t>Chủng loại
(model)</t>
  </si>
  <si>
    <t>Hãng/ Nước chủ sở hữu</t>
  </si>
  <si>
    <t>Đơn vị tính</t>
  </si>
  <si>
    <t>Quy cách đóng gói</t>
  </si>
  <si>
    <t>Thành tiền</t>
  </si>
  <si>
    <t>Mã kê khai (theo NĐ 98)</t>
  </si>
  <si>
    <t>Tổng cộng: …. khoản</t>
  </si>
  <si>
    <t>ĐẠI DIỆN HỢP PHÁP CỦA ĐƠN VỊ</t>
  </si>
  <si>
    <t>Ghi chú:</t>
  </si>
  <si>
    <t>Bản chào giá đã bao gồm thuế và các loại phí khác.</t>
  </si>
  <si>
    <t>Báo giá có hiệu lực 90 ngày kể từ ngày báo giá.</t>
  </si>
  <si>
    <t>Địa điểm giao hàng: Bệnh viện Lao và Bệnh phổi Bình Định.</t>
  </si>
  <si>
    <t>Hàng hóa mới 100%.</t>
  </si>
  <si>
    <t>MẪU BÁO GIÁ TRANG THIẾT BỊ Y TẾ</t>
  </si>
  <si>
    <t>Tên công ty:</t>
  </si>
  <si>
    <t>BÁO GIÁ</t>
  </si>
  <si>
    <t>Kính gửi: Bệnh viện Lao và Bệnh phổi Bình Định</t>
  </si>
  <si>
    <t>Chúng tôi là công ty …., có địa chỉ ….</t>
  </si>
  <si>
    <t xml:space="preserve">PHỤ LỤC </t>
  </si>
  <si>
    <t>Đơn giá có VAT</t>
  </si>
  <si>
    <t>Máy đo chức năng hô hấp + máy tính + máy in</t>
  </si>
  <si>
    <t>Tên trang thiết bị (Chào)</t>
  </si>
  <si>
    <t>Tên hàng hóa (mời)</t>
  </si>
  <si>
    <t>Căn cứ thư mời chào giá số: …….ngày   18 /05/2023 của bệnh viện Lao và Bệnh phổi</t>
  </si>
  <si>
    <r>
      <t xml:space="preserve">* </t>
    </r>
    <r>
      <rPr>
        <b/>
        <sz val="10"/>
        <rFont val="Times New Roman"/>
        <family val="1"/>
      </rPr>
      <t>Cấu hình chung:</t>
    </r>
    <r>
      <rPr>
        <sz val="10"/>
        <rFont val="Times New Roman"/>
        <family val="1"/>
      </rPr>
      <t xml:space="preserve">
- Máy chính: 01 chiếc
- Bộ phụ kiện tiêu chuẩn kèm theo: 01 bộ
- Máy tính: 01 bộ
- Máy in: 01 chiếc
- Sách HDSD tiếng Anh / tiếng Việt: 01 bộ 
</t>
    </r>
    <r>
      <rPr>
        <b/>
        <sz val="10"/>
        <rFont val="Times New Roman"/>
        <family val="1"/>
      </rPr>
      <t>Thông số kỹ thuật: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</si>
</sst>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(* #,##0_);_(* \(#,##0\);_(* &quot;-&quot;??_);_(@_)"/>
    <numFmt numFmtId="167" formatCode="_-* #,##0\ &quot;€&quot;_-;\-* #,##0\ &quot;€&quot;_-;_-* &quot;-&quot;\ &quot;€&quot;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sz val="14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  <charset val="163"/>
    </font>
    <font>
      <sz val="10"/>
      <name val="VNI-Times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2"/>
      <color indexed="8"/>
      <name val="Times New Roman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6"/>
      <name val="Times New Roman"/>
      <family val="1"/>
    </font>
    <font>
      <b/>
      <sz val="18"/>
      <name val="Times New Roman"/>
      <family val="1"/>
    </font>
    <font>
      <sz val="17"/>
      <name val="Times New Roman"/>
      <family val="1"/>
    </font>
    <font>
      <sz val="17"/>
      <color rgb="FF000000"/>
      <name val="Times New Roman"/>
      <family val="1"/>
    </font>
    <font>
      <b/>
      <sz val="17"/>
      <name val="Times New Roman"/>
      <family val="1"/>
    </font>
    <font>
      <sz val="17"/>
      <color rgb="FFFF0000"/>
      <name val="Times New Roman"/>
      <family val="1"/>
    </font>
    <font>
      <b/>
      <sz val="17"/>
      <color rgb="FFFF0000"/>
      <name val="Times New Roman"/>
      <family val="1"/>
    </font>
    <font>
      <sz val="17"/>
      <color rgb="FFFF0000"/>
      <name val="Times-Roman"/>
    </font>
    <font>
      <sz val="17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9" fillId="0" borderId="0"/>
    <xf numFmtId="0" fontId="14" fillId="0" borderId="0"/>
    <xf numFmtId="0" fontId="3" fillId="0" borderId="0"/>
    <xf numFmtId="0" fontId="10" fillId="0" borderId="0"/>
    <xf numFmtId="0" fontId="15" fillId="0" borderId="0"/>
    <xf numFmtId="167" fontId="10" fillId="0" borderId="0" applyFont="0" applyFill="0" applyBorder="0" applyAlignment="0" applyProtection="0"/>
    <xf numFmtId="0" fontId="12" fillId="0" borderId="0">
      <alignment vertical="top"/>
    </xf>
    <xf numFmtId="0" fontId="6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164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1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66" fontId="16" fillId="0" borderId="1" xfId="0" applyNumberFormat="1" applyFont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0" borderId="1" xfId="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66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right" vertical="center"/>
    </xf>
    <xf numFmtId="166" fontId="16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justify" vertical="center" wrapText="1"/>
    </xf>
    <xf numFmtId="166" fontId="4" fillId="0" borderId="1" xfId="0" applyNumberFormat="1" applyFont="1" applyBorder="1" applyAlignment="1">
      <alignment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165" fontId="8" fillId="0" borderId="1" xfId="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1" xfId="0" applyFont="1" applyFill="1" applyBorder="1" applyAlignment="1">
      <alignment horizontal="justify" vertical="center" wrapText="1"/>
    </xf>
    <xf numFmtId="0" fontId="27" fillId="0" borderId="0" xfId="70" applyFont="1"/>
    <xf numFmtId="0" fontId="27" fillId="2" borderId="1" xfId="70" applyFont="1" applyFill="1" applyBorder="1" applyAlignment="1">
      <alignment horizontal="center" vertical="center"/>
    </xf>
    <xf numFmtId="0" fontId="27" fillId="2" borderId="0" xfId="70" applyFont="1" applyFill="1"/>
    <xf numFmtId="0" fontId="27" fillId="2" borderId="0" xfId="70" applyFont="1" applyFill="1" applyAlignment="1">
      <alignment horizontal="center"/>
    </xf>
    <xf numFmtId="0" fontId="29" fillId="2" borderId="0" xfId="70" applyFont="1" applyFill="1"/>
    <xf numFmtId="0" fontId="31" fillId="3" borderId="0" xfId="70" applyFont="1" applyFill="1"/>
    <xf numFmtId="0" fontId="27" fillId="3" borderId="1" xfId="70" applyFont="1" applyFill="1" applyBorder="1"/>
    <xf numFmtId="0" fontId="26" fillId="0" borderId="0" xfId="70" applyFont="1"/>
    <xf numFmtId="0" fontId="27" fillId="3" borderId="5" xfId="70" applyFont="1" applyFill="1" applyBorder="1"/>
    <xf numFmtId="0" fontId="27" fillId="0" borderId="1" xfId="70" applyFont="1" applyBorder="1" applyAlignment="1">
      <alignment vertical="center"/>
    </xf>
    <xf numFmtId="0" fontId="28" fillId="0" borderId="1" xfId="70" applyFont="1" applyBorder="1" applyAlignment="1">
      <alignment vertical="center"/>
    </xf>
    <xf numFmtId="3" fontId="32" fillId="0" borderId="1" xfId="0" applyNumberFormat="1" applyFont="1" applyBorder="1" applyAlignment="1">
      <alignment horizontal="center" vertical="center" wrapText="1"/>
    </xf>
    <xf numFmtId="0" fontId="33" fillId="2" borderId="1" xfId="70" applyFont="1" applyFill="1" applyBorder="1" applyAlignment="1">
      <alignment vertical="center"/>
    </xf>
    <xf numFmtId="0" fontId="33" fillId="2" borderId="1" xfId="7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33" fillId="2" borderId="1" xfId="70" applyFont="1" applyFill="1" applyBorder="1" applyAlignment="1">
      <alignment horizontal="center" vertical="center"/>
    </xf>
    <xf numFmtId="0" fontId="36" fillId="2" borderId="1" xfId="70" applyFont="1" applyFill="1" applyBorder="1" applyAlignment="1">
      <alignment horizontal="center" vertical="center" wrapText="1"/>
    </xf>
    <xf numFmtId="3" fontId="36" fillId="2" borderId="1" xfId="70" applyNumberFormat="1" applyFont="1" applyFill="1" applyBorder="1" applyAlignment="1">
      <alignment horizontal="right" vertical="center" wrapText="1"/>
    </xf>
    <xf numFmtId="0" fontId="36" fillId="2" borderId="1" xfId="70" applyFont="1" applyFill="1" applyBorder="1"/>
    <xf numFmtId="0" fontId="36" fillId="2" borderId="1" xfId="70" applyFont="1" applyFill="1" applyBorder="1" applyAlignment="1">
      <alignment horizontal="left" vertical="center" wrapText="1"/>
    </xf>
    <xf numFmtId="0" fontId="36" fillId="2" borderId="1" xfId="70" applyFont="1" applyFill="1" applyBorder="1" applyAlignment="1">
      <alignment horizontal="center" vertical="center"/>
    </xf>
    <xf numFmtId="0" fontId="37" fillId="2" borderId="1" xfId="70" applyFont="1" applyFill="1" applyBorder="1"/>
    <xf numFmtId="0" fontId="36" fillId="2" borderId="1" xfId="70" applyFont="1" applyFill="1" applyBorder="1" applyAlignment="1">
      <alignment vertical="center"/>
    </xf>
    <xf numFmtId="0" fontId="36" fillId="2" borderId="1" xfId="70" applyFont="1" applyFill="1" applyBorder="1" applyAlignment="1">
      <alignment vertical="center" wrapText="1"/>
    </xf>
    <xf numFmtId="0" fontId="38" fillId="2" borderId="1" xfId="70" applyFont="1" applyFill="1" applyBorder="1" applyAlignment="1">
      <alignment vertical="center" wrapText="1"/>
    </xf>
    <xf numFmtId="3" fontId="38" fillId="2" borderId="1" xfId="70" applyNumberFormat="1" applyFont="1" applyFill="1" applyBorder="1" applyAlignment="1">
      <alignment vertical="center" wrapText="1"/>
    </xf>
    <xf numFmtId="3" fontId="33" fillId="2" borderId="1" xfId="70" applyNumberFormat="1" applyFont="1" applyFill="1" applyBorder="1" applyAlignment="1">
      <alignment horizontal="right" vertical="center" wrapText="1"/>
    </xf>
    <xf numFmtId="0" fontId="33" fillId="3" borderId="1" xfId="70" applyFont="1" applyFill="1" applyBorder="1" applyAlignment="1">
      <alignment horizontal="center" vertical="center"/>
    </xf>
    <xf numFmtId="0" fontId="33" fillId="3" borderId="1" xfId="7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3" fontId="35" fillId="3" borderId="1" xfId="0" applyNumberFormat="1" applyFont="1" applyFill="1" applyBorder="1" applyAlignment="1">
      <alignment horizontal="center" vertical="center" wrapText="1"/>
    </xf>
    <xf numFmtId="0" fontId="38" fillId="2" borderId="1" xfId="70" applyFont="1" applyFill="1" applyBorder="1" applyAlignment="1">
      <alignment horizontal="center" vertical="center" wrapText="1"/>
    </xf>
    <xf numFmtId="165" fontId="36" fillId="2" borderId="1" xfId="71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33" fillId="0" borderId="0" xfId="70" applyFont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3" fontId="35" fillId="0" borderId="1" xfId="0" applyNumberFormat="1" applyFont="1" applyBorder="1" applyAlignment="1">
      <alignment horizontal="right" vertical="center" wrapText="1"/>
    </xf>
    <xf numFmtId="0" fontId="36" fillId="2" borderId="1" xfId="70" applyFont="1" applyFill="1" applyBorder="1" applyAlignment="1">
      <alignment horizontal="right" vertical="center" wrapText="1"/>
    </xf>
    <xf numFmtId="0" fontId="37" fillId="2" borderId="1" xfId="70" applyFont="1" applyFill="1" applyBorder="1" applyAlignment="1">
      <alignment horizontal="right"/>
    </xf>
    <xf numFmtId="3" fontId="38" fillId="2" borderId="1" xfId="70" applyNumberFormat="1" applyFont="1" applyFill="1" applyBorder="1" applyAlignment="1">
      <alignment horizontal="right" vertical="center" wrapText="1"/>
    </xf>
    <xf numFmtId="0" fontId="36" fillId="2" borderId="1" xfId="70" applyFont="1" applyFill="1" applyBorder="1" applyAlignment="1">
      <alignment horizontal="right"/>
    </xf>
    <xf numFmtId="0" fontId="40" fillId="2" borderId="1" xfId="70" applyFont="1" applyFill="1" applyBorder="1" applyAlignment="1">
      <alignment horizontal="center" vertical="center" wrapText="1"/>
    </xf>
    <xf numFmtId="0" fontId="41" fillId="0" borderId="0" xfId="0" applyFont="1"/>
    <xf numFmtId="0" fontId="41" fillId="2" borderId="1" xfId="7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horizontal="right" vertical="center" wrapText="1"/>
    </xf>
    <xf numFmtId="0" fontId="41" fillId="2" borderId="1" xfId="70" applyFont="1" applyFill="1" applyBorder="1" applyAlignment="1">
      <alignment horizontal="center" vertical="center"/>
    </xf>
    <xf numFmtId="0" fontId="40" fillId="2" borderId="0" xfId="0" applyFont="1" applyFill="1"/>
    <xf numFmtId="166" fontId="41" fillId="2" borderId="1" xfId="1" applyNumberFormat="1" applyFont="1" applyFill="1" applyBorder="1" applyAlignment="1">
      <alignment vertical="center"/>
    </xf>
    <xf numFmtId="0" fontId="41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6" fillId="0" borderId="0" xfId="0" applyFont="1" applyAlignment="1">
      <alignment horizontal="center"/>
    </xf>
    <xf numFmtId="0" fontId="41" fillId="2" borderId="1" xfId="7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32" fillId="2" borderId="4" xfId="70" applyFont="1" applyFill="1" applyBorder="1" applyAlignment="1">
      <alignment horizontal="center" vertical="center"/>
    </xf>
    <xf numFmtId="0" fontId="32" fillId="2" borderId="2" xfId="70" applyFont="1" applyFill="1" applyBorder="1" applyAlignment="1">
      <alignment horizontal="center" vertical="center"/>
    </xf>
    <xf numFmtId="0" fontId="32" fillId="2" borderId="5" xfId="70" applyFont="1" applyFill="1" applyBorder="1" applyAlignment="1">
      <alignment horizontal="center" vertical="center"/>
    </xf>
    <xf numFmtId="0" fontId="32" fillId="2" borderId="0" xfId="70" applyFont="1" applyFill="1" applyBorder="1" applyAlignment="1">
      <alignment horizontal="center" vertical="center"/>
    </xf>
    <xf numFmtId="0" fontId="35" fillId="2" borderId="1" xfId="7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right" vertical="center" wrapText="1"/>
    </xf>
    <xf numFmtId="49" fontId="27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41" fillId="2" borderId="4" xfId="70" applyFont="1" applyFill="1" applyBorder="1" applyAlignment="1">
      <alignment horizontal="center" vertical="center"/>
    </xf>
    <xf numFmtId="0" fontId="41" fillId="2" borderId="5" xfId="70" applyFont="1" applyFill="1" applyBorder="1" applyAlignment="1">
      <alignment horizontal="center" vertical="center"/>
    </xf>
  </cellXfs>
  <cellStyles count="75">
    <cellStyle name="Comma" xfId="1" builtinId="3"/>
    <cellStyle name="Comma [0] 3" xfId="2"/>
    <cellStyle name="Comma 11" xfId="3"/>
    <cellStyle name="Comma 13" xfId="42"/>
    <cellStyle name="Comma 2" xfId="4"/>
    <cellStyle name="Comma 2 2" xfId="5"/>
    <cellStyle name="Comma 3" xfId="6"/>
    <cellStyle name="Comma 4" xfId="71"/>
    <cellStyle name="Comma 4 2" xfId="74"/>
    <cellStyle name="Comma 5" xfId="7"/>
    <cellStyle name="Comma 6" xfId="8"/>
    <cellStyle name="Normal" xfId="0" builtinId="0"/>
    <cellStyle name="Normal 10" xfId="9"/>
    <cellStyle name="Normal 103" xfId="10"/>
    <cellStyle name="Normal 11" xfId="38"/>
    <cellStyle name="Normal 12" xfId="70"/>
    <cellStyle name="Normal 12 2" xfId="73"/>
    <cellStyle name="Normal 13" xfId="46"/>
    <cellStyle name="Normal 14" xfId="50"/>
    <cellStyle name="Normal 15" xfId="54"/>
    <cellStyle name="Normal 16" xfId="58"/>
    <cellStyle name="Normal 17" xfId="62"/>
    <cellStyle name="Normal 18" xfId="66"/>
    <cellStyle name="Normal 19" xfId="72"/>
    <cellStyle name="Normal 2" xfId="11"/>
    <cellStyle name="Normal 2 10" xfId="47"/>
    <cellStyle name="Normal 2 11" xfId="51"/>
    <cellStyle name="Normal 2 12" xfId="55"/>
    <cellStyle name="Normal 2 13" xfId="59"/>
    <cellStyle name="Normal 2 14" xfId="63"/>
    <cellStyle name="Normal 2 15" xfId="67"/>
    <cellStyle name="Normal 2 2" xfId="12"/>
    <cellStyle name="Normal 2 3" xfId="19"/>
    <cellStyle name="Normal 2 4" xfId="23"/>
    <cellStyle name="Normal 2 5" xfId="27"/>
    <cellStyle name="Normal 2 6" xfId="31"/>
    <cellStyle name="Normal 2 7" xfId="35"/>
    <cellStyle name="Normal 2 8" xfId="39"/>
    <cellStyle name="Normal 2 9" xfId="43"/>
    <cellStyle name="Normal 3" xfId="13"/>
    <cellStyle name="Normal 3 10" xfId="52"/>
    <cellStyle name="Normal 3 11" xfId="56"/>
    <cellStyle name="Normal 3 12" xfId="60"/>
    <cellStyle name="Normal 3 13" xfId="64"/>
    <cellStyle name="Normal 3 14" xfId="68"/>
    <cellStyle name="Normal 3 2" xfId="20"/>
    <cellStyle name="Normal 3 3" xfId="24"/>
    <cellStyle name="Normal 3 4" xfId="28"/>
    <cellStyle name="Normal 3 5" xfId="32"/>
    <cellStyle name="Normal 3 6" xfId="36"/>
    <cellStyle name="Normal 3 7" xfId="40"/>
    <cellStyle name="Normal 3 8" xfId="44"/>
    <cellStyle name="Normal 3 9" xfId="48"/>
    <cellStyle name="Normal 4" xfId="18"/>
    <cellStyle name="Normal 4 10" xfId="53"/>
    <cellStyle name="Normal 4 11" xfId="57"/>
    <cellStyle name="Normal 4 12" xfId="61"/>
    <cellStyle name="Normal 4 13" xfId="65"/>
    <cellStyle name="Normal 4 14" xfId="69"/>
    <cellStyle name="Normal 4 2" xfId="21"/>
    <cellStyle name="Normal 4 3" xfId="25"/>
    <cellStyle name="Normal 4 4" xfId="29"/>
    <cellStyle name="Normal 4 5" xfId="33"/>
    <cellStyle name="Normal 4 6" xfId="37"/>
    <cellStyle name="Normal 4 7" xfId="41"/>
    <cellStyle name="Normal 4 8" xfId="45"/>
    <cellStyle name="Normal 4 9" xfId="49"/>
    <cellStyle name="Normal 5" xfId="22"/>
    <cellStyle name="Normal 6" xfId="26"/>
    <cellStyle name="Normal 7" xfId="30"/>
    <cellStyle name="Normal 8" xfId="14"/>
    <cellStyle name="Normal 9" xfId="34"/>
    <cellStyle name="Style 1" xfId="15"/>
    <cellStyle name="Style 1 2" xfId="16"/>
    <cellStyle name="Style 1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" sqref="H2"/>
    </sheetView>
  </sheetViews>
  <sheetFormatPr defaultColWidth="10.42578125" defaultRowHeight="15.75"/>
  <cols>
    <col min="1" max="1" width="6.5703125" style="15" customWidth="1"/>
    <col min="2" max="2" width="33.42578125" style="13" customWidth="1"/>
    <col min="3" max="3" width="11.7109375" style="13" customWidth="1"/>
    <col min="4" max="4" width="12.42578125" style="13" customWidth="1"/>
    <col min="5" max="5" width="20.85546875" style="13" customWidth="1"/>
    <col min="6" max="6" width="18" style="13" customWidth="1"/>
    <col min="7" max="7" width="13.42578125" style="13" customWidth="1"/>
    <col min="8" max="8" width="14.5703125" style="13" customWidth="1"/>
    <col min="9" max="16384" width="10.42578125" style="13"/>
  </cols>
  <sheetData>
    <row r="1" spans="1:8">
      <c r="A1" s="12"/>
      <c r="H1" s="47" t="s">
        <v>24</v>
      </c>
    </row>
    <row r="2" spans="1:8">
      <c r="H2" s="14"/>
    </row>
    <row r="3" spans="1:8" ht="39.75" customHeight="1">
      <c r="A3" s="120" t="s">
        <v>51</v>
      </c>
      <c r="B3" s="120"/>
      <c r="C3" s="120"/>
      <c r="D3" s="120"/>
      <c r="E3" s="120"/>
      <c r="F3" s="120"/>
      <c r="G3" s="120"/>
      <c r="H3" s="120"/>
    </row>
    <row r="4" spans="1:8" ht="18.75">
      <c r="A4" s="121"/>
      <c r="B4" s="121"/>
      <c r="C4" s="121"/>
      <c r="D4" s="121"/>
      <c r="E4" s="121"/>
      <c r="F4" s="121"/>
      <c r="G4" s="121"/>
    </row>
    <row r="5" spans="1:8">
      <c r="A5" s="3"/>
      <c r="B5" s="4"/>
      <c r="C5" s="4"/>
      <c r="D5" s="4"/>
      <c r="E5" s="4"/>
      <c r="F5" s="4"/>
      <c r="G5" s="4"/>
      <c r="H5" s="4"/>
    </row>
    <row r="6" spans="1:8">
      <c r="A6" s="122" t="s">
        <v>6</v>
      </c>
      <c r="B6" s="122" t="s">
        <v>15</v>
      </c>
      <c r="C6" s="118" t="s">
        <v>10</v>
      </c>
      <c r="D6" s="118" t="s">
        <v>12</v>
      </c>
      <c r="E6" s="118" t="s">
        <v>16</v>
      </c>
      <c r="F6" s="118" t="s">
        <v>17</v>
      </c>
      <c r="G6" s="118" t="s">
        <v>11</v>
      </c>
      <c r="H6" s="118" t="s">
        <v>8</v>
      </c>
    </row>
    <row r="7" spans="1:8">
      <c r="A7" s="122"/>
      <c r="B7" s="122"/>
      <c r="C7" s="119"/>
      <c r="D7" s="119"/>
      <c r="E7" s="119"/>
      <c r="F7" s="119"/>
      <c r="G7" s="119"/>
      <c r="H7" s="119"/>
    </row>
    <row r="8" spans="1:8">
      <c r="A8" s="46"/>
      <c r="B8" s="46"/>
      <c r="C8" s="45"/>
      <c r="D8" s="45"/>
      <c r="E8" s="45"/>
      <c r="F8" s="45"/>
      <c r="G8" s="45"/>
      <c r="H8" s="45"/>
    </row>
    <row r="9" spans="1:8" s="21" customFormat="1" ht="31.5">
      <c r="A9" s="16" t="s">
        <v>1</v>
      </c>
      <c r="B9" s="16" t="s">
        <v>18</v>
      </c>
      <c r="C9" s="17"/>
      <c r="D9" s="17"/>
      <c r="E9" s="17"/>
      <c r="F9" s="18"/>
      <c r="G9" s="19"/>
      <c r="H9" s="20"/>
    </row>
    <row r="10" spans="1:8" s="21" customFormat="1">
      <c r="A10" s="22"/>
      <c r="B10" s="113" t="s">
        <v>19</v>
      </c>
      <c r="C10" s="114"/>
      <c r="D10" s="115"/>
      <c r="E10" s="17"/>
      <c r="F10" s="23"/>
      <c r="G10" s="24"/>
      <c r="H10" s="17"/>
    </row>
    <row r="11" spans="1:8" s="26" customFormat="1">
      <c r="A11" s="9">
        <v>1</v>
      </c>
      <c r="B11" s="48" t="s">
        <v>20</v>
      </c>
      <c r="C11" s="9"/>
      <c r="D11" s="9"/>
      <c r="E11" s="9"/>
      <c r="F11" s="25"/>
      <c r="G11" s="25"/>
      <c r="H11" s="8"/>
    </row>
    <row r="12" spans="1:8">
      <c r="A12" s="1">
        <v>2</v>
      </c>
      <c r="B12" s="2" t="s">
        <v>21</v>
      </c>
      <c r="C12" s="1"/>
      <c r="D12" s="1"/>
      <c r="E12" s="1"/>
      <c r="F12" s="25"/>
      <c r="G12" s="25"/>
      <c r="H12" s="27"/>
    </row>
    <row r="13" spans="1:8">
      <c r="A13" s="1"/>
      <c r="B13" s="2"/>
      <c r="C13" s="1"/>
      <c r="D13" s="1"/>
      <c r="E13" s="1"/>
      <c r="F13" s="25"/>
      <c r="G13" s="25"/>
      <c r="H13" s="27"/>
    </row>
    <row r="14" spans="1:8">
      <c r="A14" s="1"/>
      <c r="B14" s="2"/>
      <c r="C14" s="1"/>
      <c r="D14" s="1"/>
      <c r="E14" s="1"/>
      <c r="F14" s="25"/>
      <c r="G14" s="25"/>
      <c r="H14" s="27"/>
    </row>
    <row r="15" spans="1:8">
      <c r="A15" s="1"/>
      <c r="B15" s="28"/>
      <c r="C15" s="1"/>
      <c r="D15" s="1"/>
      <c r="E15" s="1"/>
      <c r="F15" s="29"/>
      <c r="G15" s="25"/>
      <c r="H15" s="27"/>
    </row>
    <row r="16" spans="1:8">
      <c r="A16" s="9"/>
      <c r="B16" s="30"/>
      <c r="C16" s="9"/>
      <c r="D16" s="9"/>
      <c r="E16" s="9"/>
      <c r="F16" s="25"/>
      <c r="G16" s="25"/>
      <c r="H16" s="10"/>
    </row>
    <row r="17" spans="1:8" s="31" customFormat="1">
      <c r="A17" s="16" t="s">
        <v>2</v>
      </c>
      <c r="B17" s="16" t="s">
        <v>25</v>
      </c>
      <c r="C17" s="17"/>
      <c r="D17" s="17"/>
      <c r="E17" s="17"/>
      <c r="F17" s="18"/>
      <c r="G17" s="19"/>
      <c r="H17" s="20"/>
    </row>
    <row r="18" spans="1:8" s="21" customFormat="1" ht="15.75" customHeight="1">
      <c r="A18" s="22"/>
      <c r="B18" s="113" t="s">
        <v>22</v>
      </c>
      <c r="C18" s="114"/>
      <c r="D18" s="115"/>
      <c r="E18" s="17"/>
      <c r="F18" s="23"/>
      <c r="G18" s="24"/>
      <c r="H18" s="17"/>
    </row>
    <row r="19" spans="1:8">
      <c r="A19" s="9">
        <v>1</v>
      </c>
      <c r="B19" s="8" t="s">
        <v>23</v>
      </c>
      <c r="C19" s="8"/>
      <c r="D19" s="9"/>
      <c r="E19" s="9"/>
      <c r="F19" s="6"/>
      <c r="G19" s="6"/>
      <c r="H19" s="8"/>
    </row>
    <row r="20" spans="1:8" ht="28.5" customHeight="1">
      <c r="A20" s="116" t="s">
        <v>14</v>
      </c>
      <c r="B20" s="117"/>
      <c r="C20" s="117"/>
      <c r="D20" s="117"/>
      <c r="E20" s="117"/>
      <c r="F20" s="7"/>
      <c r="G20" s="5"/>
      <c r="H20" s="9"/>
    </row>
  </sheetData>
  <mergeCells count="13">
    <mergeCell ref="B18:D18"/>
    <mergeCell ref="A20:E20"/>
    <mergeCell ref="B10:D10"/>
    <mergeCell ref="H6:H7"/>
    <mergeCell ref="A3:H3"/>
    <mergeCell ref="A4:G4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topLeftCell="A18" zoomScale="55" zoomScaleNormal="55" zoomScaleSheetLayoutView="55" workbookViewId="0">
      <selection activeCell="L13" sqref="L13"/>
    </sheetView>
  </sheetViews>
  <sheetFormatPr defaultRowHeight="18.75"/>
  <cols>
    <col min="1" max="1" width="5.42578125" style="49" bestFit="1" customWidth="1"/>
    <col min="2" max="2" width="21.5703125" style="49" customWidth="1"/>
    <col min="3" max="3" width="13.42578125" style="49" customWidth="1"/>
    <col min="4" max="4" width="9.140625" style="49" hidden="1" customWidth="1"/>
    <col min="5" max="5" width="15.42578125" style="52" customWidth="1"/>
    <col min="6" max="6" width="9.28515625" style="51" customWidth="1"/>
    <col min="7" max="7" width="9.28515625" style="52" bestFit="1" customWidth="1"/>
    <col min="8" max="8" width="16" style="49" bestFit="1" customWidth="1"/>
    <col min="9" max="9" width="20.85546875" style="51" customWidth="1"/>
    <col min="10" max="10" width="19.5703125" style="51" customWidth="1"/>
    <col min="11" max="12" width="17.5703125" style="51" bestFit="1" customWidth="1"/>
    <col min="13" max="13" width="17.5703125" style="52" bestFit="1" customWidth="1"/>
    <col min="14" max="14" width="27.28515625" style="56" customWidth="1"/>
    <col min="15" max="15" width="32" style="49" customWidth="1"/>
    <col min="16" max="16" width="16.42578125" style="49" customWidth="1"/>
    <col min="17" max="16384" width="9.140625" style="49"/>
  </cols>
  <sheetData>
    <row r="1" spans="1:17" ht="49.5" customHeight="1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7" s="86" customFormat="1" ht="31.5" customHeight="1">
      <c r="A2" s="127" t="s">
        <v>55</v>
      </c>
      <c r="B2" s="127" t="s">
        <v>56</v>
      </c>
      <c r="C2" s="127" t="s">
        <v>64</v>
      </c>
      <c r="D2" s="127" t="s">
        <v>57</v>
      </c>
      <c r="E2" s="127" t="s">
        <v>67</v>
      </c>
      <c r="F2" s="127" t="s">
        <v>58</v>
      </c>
      <c r="G2" s="127" t="s">
        <v>59</v>
      </c>
      <c r="H2" s="127" t="s">
        <v>10</v>
      </c>
      <c r="I2" s="127" t="s">
        <v>68</v>
      </c>
      <c r="J2" s="127" t="s">
        <v>69</v>
      </c>
      <c r="K2" s="127" t="s">
        <v>107</v>
      </c>
      <c r="L2" s="127"/>
      <c r="M2" s="127"/>
      <c r="N2" s="128" t="s">
        <v>73</v>
      </c>
      <c r="O2" s="128" t="s">
        <v>74</v>
      </c>
      <c r="P2" s="128" t="s">
        <v>75</v>
      </c>
      <c r="Q2" s="85"/>
    </row>
    <row r="3" spans="1:17" s="86" customFormat="1" ht="60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87" t="s">
        <v>70</v>
      </c>
      <c r="L3" s="87" t="s">
        <v>71</v>
      </c>
      <c r="M3" s="87" t="s">
        <v>72</v>
      </c>
      <c r="N3" s="128"/>
      <c r="O3" s="128"/>
      <c r="P3" s="128"/>
      <c r="Q3" s="85"/>
    </row>
    <row r="4" spans="1:17" s="54" customFormat="1" ht="90">
      <c r="A4" s="61">
        <v>1</v>
      </c>
      <c r="B4" s="62" t="s">
        <v>63</v>
      </c>
      <c r="C4" s="62">
        <v>5</v>
      </c>
      <c r="D4" s="62"/>
      <c r="E4" s="63" t="s">
        <v>65</v>
      </c>
      <c r="F4" s="63" t="s">
        <v>66</v>
      </c>
      <c r="G4" s="63">
        <v>1</v>
      </c>
      <c r="H4" s="64" t="s">
        <v>13</v>
      </c>
      <c r="I4" s="65">
        <v>150000000</v>
      </c>
      <c r="J4" s="64" t="s">
        <v>76</v>
      </c>
      <c r="K4" s="65">
        <v>95000000</v>
      </c>
      <c r="L4" s="65">
        <v>92000000</v>
      </c>
      <c r="M4" s="65">
        <v>90000000</v>
      </c>
      <c r="N4" s="66">
        <v>90000000</v>
      </c>
      <c r="O4" s="66">
        <f t="shared" ref="O4:O10" si="0">G4*N4</f>
        <v>90000000</v>
      </c>
      <c r="P4" s="63" t="s">
        <v>78</v>
      </c>
    </row>
    <row r="5" spans="1:17" s="54" customFormat="1" ht="180">
      <c r="A5" s="61">
        <v>2</v>
      </c>
      <c r="B5" s="62" t="s">
        <v>79</v>
      </c>
      <c r="C5" s="62">
        <v>5</v>
      </c>
      <c r="D5" s="62" t="s">
        <v>65</v>
      </c>
      <c r="E5" s="63" t="s">
        <v>65</v>
      </c>
      <c r="F5" s="63" t="s">
        <v>66</v>
      </c>
      <c r="G5" s="63">
        <v>1</v>
      </c>
      <c r="H5" s="64" t="s">
        <v>13</v>
      </c>
      <c r="I5" s="65">
        <v>210000000</v>
      </c>
      <c r="J5" s="64" t="s">
        <v>80</v>
      </c>
      <c r="K5" s="65">
        <v>153000000</v>
      </c>
      <c r="L5" s="65">
        <v>158000000</v>
      </c>
      <c r="M5" s="65">
        <v>150000000</v>
      </c>
      <c r="N5" s="66">
        <v>150000000</v>
      </c>
      <c r="O5" s="66">
        <f t="shared" si="0"/>
        <v>150000000</v>
      </c>
      <c r="P5" s="63" t="s">
        <v>78</v>
      </c>
    </row>
    <row r="6" spans="1:17" s="54" customFormat="1" ht="112.5">
      <c r="A6" s="61">
        <v>3</v>
      </c>
      <c r="B6" s="62" t="s">
        <v>81</v>
      </c>
      <c r="C6" s="62">
        <v>3</v>
      </c>
      <c r="D6" s="62"/>
      <c r="E6" s="63" t="s">
        <v>83</v>
      </c>
      <c r="F6" s="63" t="s">
        <v>66</v>
      </c>
      <c r="G6" s="63">
        <v>6</v>
      </c>
      <c r="H6" s="64" t="s">
        <v>13</v>
      </c>
      <c r="I6" s="65">
        <v>24000000</v>
      </c>
      <c r="J6" s="64" t="s">
        <v>82</v>
      </c>
      <c r="K6" s="65">
        <v>23500000</v>
      </c>
      <c r="L6" s="65">
        <v>24000000</v>
      </c>
      <c r="M6" s="65">
        <v>23000000</v>
      </c>
      <c r="N6" s="66">
        <v>23000000</v>
      </c>
      <c r="O6" s="66">
        <f t="shared" si="0"/>
        <v>138000000</v>
      </c>
      <c r="P6" s="63" t="s">
        <v>78</v>
      </c>
    </row>
    <row r="7" spans="1:17" s="53" customFormat="1" ht="187.5" hidden="1" customHeight="1">
      <c r="A7" s="67">
        <v>4</v>
      </c>
      <c r="B7" s="68"/>
      <c r="C7" s="68"/>
      <c r="D7" s="68"/>
      <c r="E7" s="68"/>
      <c r="F7" s="68"/>
      <c r="G7" s="68"/>
      <c r="H7" s="68"/>
      <c r="I7" s="69"/>
      <c r="J7" s="70"/>
      <c r="K7" s="71"/>
      <c r="L7" s="68"/>
      <c r="M7" s="68"/>
      <c r="N7" s="73"/>
      <c r="O7" s="66">
        <f t="shared" si="0"/>
        <v>0</v>
      </c>
      <c r="P7" s="70"/>
    </row>
    <row r="8" spans="1:17" s="54" customFormat="1" ht="90">
      <c r="A8" s="61">
        <v>4</v>
      </c>
      <c r="B8" s="62" t="s">
        <v>62</v>
      </c>
      <c r="C8" s="62">
        <v>3</v>
      </c>
      <c r="D8" s="62"/>
      <c r="E8" s="63" t="s">
        <v>84</v>
      </c>
      <c r="F8" s="63" t="s">
        <v>66</v>
      </c>
      <c r="G8" s="63">
        <v>1</v>
      </c>
      <c r="H8" s="64" t="s">
        <v>13</v>
      </c>
      <c r="I8" s="65">
        <v>1030000000</v>
      </c>
      <c r="J8" s="64" t="s">
        <v>85</v>
      </c>
      <c r="K8" s="65">
        <v>986000000</v>
      </c>
      <c r="L8" s="65">
        <v>990000000</v>
      </c>
      <c r="M8" s="65">
        <v>980000000</v>
      </c>
      <c r="N8" s="66">
        <v>980000000</v>
      </c>
      <c r="O8" s="66">
        <f t="shared" si="0"/>
        <v>980000000</v>
      </c>
      <c r="P8" s="63" t="s">
        <v>78</v>
      </c>
    </row>
    <row r="9" spans="1:17" s="53" customFormat="1" ht="35.25" hidden="1" customHeight="1">
      <c r="A9" s="74">
        <v>4</v>
      </c>
      <c r="B9" s="75"/>
      <c r="C9" s="76"/>
      <c r="D9" s="75"/>
      <c r="E9" s="68"/>
      <c r="F9" s="68"/>
      <c r="G9" s="68"/>
      <c r="H9" s="75"/>
      <c r="I9" s="77"/>
      <c r="J9" s="78"/>
      <c r="K9" s="71"/>
      <c r="L9" s="68"/>
      <c r="M9" s="68"/>
      <c r="N9" s="73"/>
      <c r="O9" s="66">
        <f t="shared" si="0"/>
        <v>0</v>
      </c>
      <c r="P9" s="70"/>
    </row>
    <row r="10" spans="1:17" s="54" customFormat="1" ht="113.25" customHeight="1">
      <c r="A10" s="61">
        <v>5</v>
      </c>
      <c r="B10" s="62" t="s">
        <v>86</v>
      </c>
      <c r="C10" s="62">
        <v>3</v>
      </c>
      <c r="D10" s="62"/>
      <c r="E10" s="63" t="s">
        <v>87</v>
      </c>
      <c r="F10" s="63" t="s">
        <v>66</v>
      </c>
      <c r="G10" s="63">
        <v>1</v>
      </c>
      <c r="H10" s="64" t="s">
        <v>13</v>
      </c>
      <c r="I10" s="65">
        <v>191900000</v>
      </c>
      <c r="J10" s="64" t="s">
        <v>88</v>
      </c>
      <c r="K10" s="65">
        <v>191600000</v>
      </c>
      <c r="L10" s="65">
        <v>191900000</v>
      </c>
      <c r="M10" s="65">
        <v>191000000</v>
      </c>
      <c r="N10" s="65">
        <v>191000000</v>
      </c>
      <c r="O10" s="66">
        <f t="shared" si="0"/>
        <v>191000000</v>
      </c>
      <c r="P10" s="63" t="s">
        <v>78</v>
      </c>
    </row>
    <row r="11" spans="1:17" s="55" customFormat="1" ht="141.75" customHeight="1">
      <c r="A11" s="79">
        <v>6</v>
      </c>
      <c r="B11" s="80" t="s">
        <v>60</v>
      </c>
      <c r="C11" s="81" t="s">
        <v>77</v>
      </c>
      <c r="D11" s="81" t="s">
        <v>77</v>
      </c>
      <c r="E11" s="81" t="s">
        <v>77</v>
      </c>
      <c r="F11" s="81" t="s">
        <v>77</v>
      </c>
      <c r="G11" s="81" t="s">
        <v>77</v>
      </c>
      <c r="H11" s="81" t="s">
        <v>77</v>
      </c>
      <c r="I11" s="81" t="s">
        <v>77</v>
      </c>
      <c r="J11" s="81" t="s">
        <v>77</v>
      </c>
      <c r="K11" s="81" t="s">
        <v>77</v>
      </c>
      <c r="L11" s="81"/>
      <c r="M11" s="81" t="s">
        <v>77</v>
      </c>
      <c r="N11" s="82" t="s">
        <v>106</v>
      </c>
      <c r="O11" s="66"/>
      <c r="P11" s="81" t="s">
        <v>77</v>
      </c>
      <c r="Q11" s="57"/>
    </row>
    <row r="12" spans="1:17" s="53" customFormat="1" ht="195.75" hidden="1" customHeight="1">
      <c r="A12" s="72">
        <v>6</v>
      </c>
      <c r="B12" s="68"/>
      <c r="C12" s="83"/>
      <c r="D12" s="68"/>
      <c r="E12" s="68"/>
      <c r="F12" s="68"/>
      <c r="G12" s="72"/>
      <c r="H12" s="68"/>
      <c r="I12" s="84"/>
      <c r="J12" s="78"/>
      <c r="K12" s="71"/>
      <c r="L12" s="68"/>
      <c r="M12" s="68"/>
      <c r="N12" s="73"/>
      <c r="O12" s="66">
        <f>G12*N12</f>
        <v>0</v>
      </c>
      <c r="P12" s="70"/>
    </row>
    <row r="13" spans="1:17" s="54" customFormat="1" ht="113.25" customHeight="1">
      <c r="A13" s="61">
        <v>7</v>
      </c>
      <c r="B13" s="62" t="s">
        <v>89</v>
      </c>
      <c r="C13" s="62">
        <v>3</v>
      </c>
      <c r="D13" s="62"/>
      <c r="E13" s="63" t="s">
        <v>90</v>
      </c>
      <c r="F13" s="63" t="s">
        <v>66</v>
      </c>
      <c r="G13" s="63">
        <v>1</v>
      </c>
      <c r="H13" s="64" t="s">
        <v>13</v>
      </c>
      <c r="I13" s="65">
        <v>39900000</v>
      </c>
      <c r="J13" s="64" t="s">
        <v>91</v>
      </c>
      <c r="K13" s="65">
        <v>39600000</v>
      </c>
      <c r="L13" s="65">
        <v>39900000</v>
      </c>
      <c r="M13" s="65">
        <v>39000000</v>
      </c>
      <c r="N13" s="66">
        <v>39000000</v>
      </c>
      <c r="O13" s="66">
        <f>G13*N13</f>
        <v>39000000</v>
      </c>
      <c r="P13" s="63" t="s">
        <v>78</v>
      </c>
    </row>
    <row r="14" spans="1:17" s="53" customFormat="1" ht="162" hidden="1" customHeight="1">
      <c r="A14" s="72">
        <v>7</v>
      </c>
      <c r="B14" s="68"/>
      <c r="C14" s="68"/>
      <c r="D14" s="72"/>
      <c r="E14" s="68"/>
      <c r="F14" s="68"/>
      <c r="G14" s="72"/>
      <c r="H14" s="68"/>
      <c r="I14" s="77"/>
      <c r="J14" s="78"/>
      <c r="K14" s="71"/>
      <c r="L14" s="68"/>
      <c r="M14" s="68"/>
      <c r="N14" s="73"/>
      <c r="O14" s="66">
        <f>G14*N14</f>
        <v>0</v>
      </c>
      <c r="P14" s="70"/>
    </row>
    <row r="15" spans="1:17" s="54" customFormat="1" ht="138.75" customHeight="1">
      <c r="A15" s="61">
        <v>8</v>
      </c>
      <c r="B15" s="62" t="s">
        <v>92</v>
      </c>
      <c r="C15" s="62">
        <v>3</v>
      </c>
      <c r="D15" s="62"/>
      <c r="E15" s="63" t="s">
        <v>93</v>
      </c>
      <c r="F15" s="63" t="s">
        <v>66</v>
      </c>
      <c r="G15" s="63">
        <v>2</v>
      </c>
      <c r="H15" s="64" t="s">
        <v>54</v>
      </c>
      <c r="I15" s="65">
        <v>19500000</v>
      </c>
      <c r="J15" s="64" t="s">
        <v>94</v>
      </c>
      <c r="K15" s="65">
        <v>8800000</v>
      </c>
      <c r="L15" s="65">
        <v>9000000</v>
      </c>
      <c r="M15" s="65">
        <v>8500000</v>
      </c>
      <c r="N15" s="66">
        <v>8500000</v>
      </c>
      <c r="O15" s="66">
        <f>G15*N15</f>
        <v>17000000</v>
      </c>
      <c r="P15" s="63" t="s">
        <v>78</v>
      </c>
    </row>
    <row r="16" spans="1:17" s="54" customFormat="1" ht="216.75" customHeight="1">
      <c r="A16" s="61">
        <v>9</v>
      </c>
      <c r="B16" s="62" t="s">
        <v>95</v>
      </c>
      <c r="C16" s="62">
        <v>3</v>
      </c>
      <c r="D16" s="62"/>
      <c r="E16" s="63" t="s">
        <v>96</v>
      </c>
      <c r="F16" s="63" t="s">
        <v>66</v>
      </c>
      <c r="G16" s="63">
        <v>1</v>
      </c>
      <c r="H16" s="64" t="s">
        <v>13</v>
      </c>
      <c r="I16" s="65">
        <v>420000000</v>
      </c>
      <c r="J16" s="64" t="s">
        <v>97</v>
      </c>
      <c r="K16" s="65">
        <v>276000000</v>
      </c>
      <c r="L16" s="65">
        <v>278000000</v>
      </c>
      <c r="M16" s="65">
        <v>272000000</v>
      </c>
      <c r="N16" s="66">
        <v>272000000</v>
      </c>
      <c r="O16" s="66">
        <f>G16*N16</f>
        <v>272000000</v>
      </c>
      <c r="P16" s="63" t="s">
        <v>78</v>
      </c>
    </row>
    <row r="17" spans="1:16" s="54" customFormat="1" ht="216.75" customHeight="1">
      <c r="A17" s="61">
        <v>10</v>
      </c>
      <c r="B17" s="62" t="s">
        <v>98</v>
      </c>
      <c r="C17" s="62">
        <v>4</v>
      </c>
      <c r="D17" s="62"/>
      <c r="E17" s="63" t="s">
        <v>99</v>
      </c>
      <c r="F17" s="63"/>
      <c r="G17" s="63">
        <v>1</v>
      </c>
      <c r="H17" s="64" t="s">
        <v>13</v>
      </c>
      <c r="I17" s="65" t="s">
        <v>77</v>
      </c>
      <c r="J17" s="64" t="s">
        <v>77</v>
      </c>
      <c r="K17" s="65" t="s">
        <v>77</v>
      </c>
      <c r="L17" s="65" t="s">
        <v>77</v>
      </c>
      <c r="M17" s="65" t="s">
        <v>77</v>
      </c>
      <c r="N17" s="66" t="s">
        <v>100</v>
      </c>
      <c r="O17" s="66"/>
      <c r="P17" s="63" t="s">
        <v>77</v>
      </c>
    </row>
    <row r="18" spans="1:16" s="54" customFormat="1" ht="216.75" customHeight="1">
      <c r="A18" s="61">
        <v>11</v>
      </c>
      <c r="B18" s="62" t="s">
        <v>101</v>
      </c>
      <c r="C18" s="62">
        <v>4</v>
      </c>
      <c r="D18" s="62"/>
      <c r="E18" s="63" t="s">
        <v>99</v>
      </c>
      <c r="F18" s="63"/>
      <c r="G18" s="63">
        <v>1</v>
      </c>
      <c r="H18" s="64" t="s">
        <v>13</v>
      </c>
      <c r="I18" s="65">
        <v>788650000</v>
      </c>
      <c r="J18" s="64" t="s">
        <v>102</v>
      </c>
      <c r="K18" s="65" t="s">
        <v>77</v>
      </c>
      <c r="L18" s="65" t="s">
        <v>77</v>
      </c>
      <c r="M18" s="65" t="s">
        <v>77</v>
      </c>
      <c r="N18" s="66" t="s">
        <v>100</v>
      </c>
      <c r="O18" s="66"/>
      <c r="P18" s="63" t="s">
        <v>77</v>
      </c>
    </row>
    <row r="19" spans="1:16" s="54" customFormat="1" ht="236.25" customHeight="1">
      <c r="A19" s="61">
        <v>12</v>
      </c>
      <c r="B19" s="62" t="s">
        <v>103</v>
      </c>
      <c r="C19" s="62">
        <v>3</v>
      </c>
      <c r="D19" s="62"/>
      <c r="E19" s="63" t="s">
        <v>104</v>
      </c>
      <c r="F19" s="63"/>
      <c r="G19" s="63">
        <v>1</v>
      </c>
      <c r="H19" s="64" t="s">
        <v>13</v>
      </c>
      <c r="I19" s="65">
        <v>180000000</v>
      </c>
      <c r="J19" s="64" t="s">
        <v>105</v>
      </c>
      <c r="K19" s="65" t="s">
        <v>77</v>
      </c>
      <c r="L19" s="65" t="s">
        <v>77</v>
      </c>
      <c r="M19" s="65" t="s">
        <v>77</v>
      </c>
      <c r="N19" s="66" t="s">
        <v>100</v>
      </c>
      <c r="O19" s="66"/>
      <c r="P19" s="63" t="s">
        <v>77</v>
      </c>
    </row>
    <row r="20" spans="1:16" ht="41.25" customHeight="1">
      <c r="A20" s="58"/>
      <c r="B20" s="59" t="s">
        <v>14</v>
      </c>
      <c r="C20" s="58"/>
      <c r="D20" s="58"/>
      <c r="E20" s="50"/>
      <c r="F20" s="123" t="s">
        <v>108</v>
      </c>
      <c r="G20" s="124"/>
      <c r="H20" s="124"/>
      <c r="I20" s="124"/>
      <c r="J20" s="124"/>
      <c r="K20" s="124"/>
      <c r="L20" s="124"/>
      <c r="M20" s="124"/>
      <c r="N20" s="125"/>
      <c r="O20" s="60">
        <f>SUM(O4:O19)</f>
        <v>1877000000</v>
      </c>
      <c r="P20" s="58"/>
    </row>
  </sheetData>
  <mergeCells count="16">
    <mergeCell ref="F20:N2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  <mergeCell ref="P2:P3"/>
    <mergeCell ref="N2:N3"/>
    <mergeCell ref="O2:O3"/>
  </mergeCells>
  <printOptions horizontalCentered="1"/>
  <pageMargins left="0" right="0" top="0.05" bottom="0" header="0" footer="0"/>
  <pageSetup paperSize="9" scale="51" orientation="landscape" r:id="rId1"/>
  <rowBreaks count="1" manualBreakCount="1">
    <brk id="1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topLeftCell="A7" zoomScale="55" zoomScaleNormal="55" zoomScaleSheetLayoutView="55" workbookViewId="0">
      <selection activeCell="L5" sqref="L5"/>
    </sheetView>
  </sheetViews>
  <sheetFormatPr defaultRowHeight="18.75"/>
  <cols>
    <col min="1" max="1" width="5.42578125" style="49" bestFit="1" customWidth="1"/>
    <col min="2" max="2" width="21.5703125" style="49" customWidth="1"/>
    <col min="3" max="3" width="13.42578125" style="49" customWidth="1"/>
    <col min="4" max="4" width="9.140625" style="49" hidden="1" customWidth="1"/>
    <col min="5" max="5" width="15.42578125" style="52" customWidth="1"/>
    <col min="6" max="6" width="9.28515625" style="51" customWidth="1"/>
    <col min="7" max="7" width="9.28515625" style="52" bestFit="1" customWidth="1"/>
    <col min="8" max="8" width="13.42578125" style="49" customWidth="1"/>
    <col min="9" max="9" width="20.85546875" style="51" customWidth="1"/>
    <col min="10" max="10" width="22.140625" style="51" customWidth="1"/>
    <col min="11" max="12" width="17.5703125" style="51" bestFit="1" customWidth="1"/>
    <col min="13" max="13" width="17.5703125" style="52" bestFit="1" customWidth="1"/>
    <col min="14" max="14" width="23.140625" style="56" customWidth="1"/>
    <col min="15" max="15" width="28.42578125" style="49" customWidth="1"/>
    <col min="16" max="16" width="24.28515625" style="49" customWidth="1"/>
    <col min="17" max="16384" width="9.140625" style="49"/>
  </cols>
  <sheetData>
    <row r="1" spans="1:17" ht="49.5" customHeight="1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7" s="86" customFormat="1" ht="31.5" customHeight="1">
      <c r="A2" s="127" t="s">
        <v>55</v>
      </c>
      <c r="B2" s="127" t="s">
        <v>56</v>
      </c>
      <c r="C2" s="127" t="s">
        <v>64</v>
      </c>
      <c r="D2" s="127" t="s">
        <v>57</v>
      </c>
      <c r="E2" s="127" t="s">
        <v>67</v>
      </c>
      <c r="F2" s="127" t="s">
        <v>58</v>
      </c>
      <c r="G2" s="127" t="s">
        <v>59</v>
      </c>
      <c r="H2" s="127" t="s">
        <v>10</v>
      </c>
      <c r="I2" s="127" t="s">
        <v>68</v>
      </c>
      <c r="J2" s="127" t="s">
        <v>69</v>
      </c>
      <c r="K2" s="127" t="s">
        <v>107</v>
      </c>
      <c r="L2" s="127"/>
      <c r="M2" s="127"/>
      <c r="N2" s="128" t="s">
        <v>111</v>
      </c>
      <c r="O2" s="128" t="s">
        <v>112</v>
      </c>
      <c r="P2" s="128" t="s">
        <v>109</v>
      </c>
      <c r="Q2" s="85"/>
    </row>
    <row r="3" spans="1:17" s="86" customFormat="1" ht="60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88" t="s">
        <v>70</v>
      </c>
      <c r="L3" s="88" t="s">
        <v>71</v>
      </c>
      <c r="M3" s="88" t="s">
        <v>72</v>
      </c>
      <c r="N3" s="128"/>
      <c r="O3" s="128"/>
      <c r="P3" s="128"/>
      <c r="Q3" s="85"/>
    </row>
    <row r="4" spans="1:17" s="54" customFormat="1" ht="90">
      <c r="A4" s="61">
        <v>1</v>
      </c>
      <c r="B4" s="62" t="s">
        <v>63</v>
      </c>
      <c r="C4" s="62">
        <v>5</v>
      </c>
      <c r="D4" s="62"/>
      <c r="E4" s="63" t="s">
        <v>65</v>
      </c>
      <c r="F4" s="63" t="s">
        <v>66</v>
      </c>
      <c r="G4" s="63">
        <v>1</v>
      </c>
      <c r="H4" s="64" t="s">
        <v>13</v>
      </c>
      <c r="I4" s="89">
        <v>150000000</v>
      </c>
      <c r="J4" s="90" t="s">
        <v>76</v>
      </c>
      <c r="K4" s="89">
        <v>95000000</v>
      </c>
      <c r="L4" s="89">
        <v>92000000</v>
      </c>
      <c r="M4" s="89">
        <v>90000000</v>
      </c>
      <c r="N4" s="89">
        <v>90000000</v>
      </c>
      <c r="O4" s="89">
        <f>G4*N4</f>
        <v>90000000</v>
      </c>
      <c r="P4" s="63" t="s">
        <v>110</v>
      </c>
    </row>
    <row r="5" spans="1:17" s="54" customFormat="1" ht="143.25" customHeight="1">
      <c r="A5" s="61">
        <v>2</v>
      </c>
      <c r="B5" s="62" t="s">
        <v>79</v>
      </c>
      <c r="C5" s="62">
        <v>5</v>
      </c>
      <c r="D5" s="62" t="s">
        <v>65</v>
      </c>
      <c r="E5" s="63" t="s">
        <v>65</v>
      </c>
      <c r="F5" s="63" t="s">
        <v>66</v>
      </c>
      <c r="G5" s="63">
        <v>1</v>
      </c>
      <c r="H5" s="64" t="s">
        <v>13</v>
      </c>
      <c r="I5" s="89">
        <v>210000000</v>
      </c>
      <c r="J5" s="90" t="s">
        <v>80</v>
      </c>
      <c r="K5" s="89">
        <v>153000000</v>
      </c>
      <c r="L5" s="89">
        <v>158000000</v>
      </c>
      <c r="M5" s="89">
        <v>150000000</v>
      </c>
      <c r="N5" s="89">
        <v>150000000</v>
      </c>
      <c r="O5" s="89">
        <f t="shared" ref="O5:O13" si="0">G5*N5</f>
        <v>150000000</v>
      </c>
      <c r="P5" s="63" t="s">
        <v>110</v>
      </c>
    </row>
    <row r="6" spans="1:17" s="54" customFormat="1" ht="112.5">
      <c r="A6" s="61">
        <v>3</v>
      </c>
      <c r="B6" s="62" t="s">
        <v>81</v>
      </c>
      <c r="C6" s="62">
        <v>3</v>
      </c>
      <c r="D6" s="62"/>
      <c r="E6" s="63" t="s">
        <v>83</v>
      </c>
      <c r="F6" s="63" t="s">
        <v>66</v>
      </c>
      <c r="G6" s="63">
        <v>6</v>
      </c>
      <c r="H6" s="64" t="s">
        <v>13</v>
      </c>
      <c r="I6" s="89">
        <v>24000000</v>
      </c>
      <c r="J6" s="90" t="s">
        <v>82</v>
      </c>
      <c r="K6" s="89">
        <v>23500000</v>
      </c>
      <c r="L6" s="89">
        <v>24000000</v>
      </c>
      <c r="M6" s="89">
        <v>23000000</v>
      </c>
      <c r="N6" s="89">
        <v>23000000</v>
      </c>
      <c r="O6" s="89">
        <f t="shared" si="0"/>
        <v>138000000</v>
      </c>
      <c r="P6" s="63" t="s">
        <v>110</v>
      </c>
    </row>
    <row r="7" spans="1:17" s="54" customFormat="1" ht="90">
      <c r="A7" s="61">
        <v>4</v>
      </c>
      <c r="B7" s="62" t="s">
        <v>62</v>
      </c>
      <c r="C7" s="62">
        <v>3</v>
      </c>
      <c r="D7" s="62"/>
      <c r="E7" s="63" t="s">
        <v>84</v>
      </c>
      <c r="F7" s="63" t="s">
        <v>66</v>
      </c>
      <c r="G7" s="63">
        <v>1</v>
      </c>
      <c r="H7" s="64" t="s">
        <v>13</v>
      </c>
      <c r="I7" s="89">
        <v>1030000000</v>
      </c>
      <c r="J7" s="90" t="s">
        <v>85</v>
      </c>
      <c r="K7" s="89">
        <v>986000000</v>
      </c>
      <c r="L7" s="89">
        <v>990000000</v>
      </c>
      <c r="M7" s="89">
        <v>980000000</v>
      </c>
      <c r="N7" s="89">
        <v>980000000</v>
      </c>
      <c r="O7" s="89">
        <f t="shared" si="0"/>
        <v>980000000</v>
      </c>
      <c r="P7" s="63" t="s">
        <v>110</v>
      </c>
    </row>
    <row r="8" spans="1:17" s="54" customFormat="1" ht="113.25" customHeight="1">
      <c r="A8" s="61">
        <v>5</v>
      </c>
      <c r="B8" s="62" t="s">
        <v>86</v>
      </c>
      <c r="C8" s="62">
        <v>3</v>
      </c>
      <c r="D8" s="62"/>
      <c r="E8" s="63" t="s">
        <v>87</v>
      </c>
      <c r="F8" s="63" t="s">
        <v>66</v>
      </c>
      <c r="G8" s="63">
        <v>1</v>
      </c>
      <c r="H8" s="64" t="s">
        <v>13</v>
      </c>
      <c r="I8" s="89">
        <v>191900000</v>
      </c>
      <c r="J8" s="90" t="s">
        <v>88</v>
      </c>
      <c r="K8" s="89">
        <v>191600000</v>
      </c>
      <c r="L8" s="89">
        <v>191900000</v>
      </c>
      <c r="M8" s="89">
        <v>191000000</v>
      </c>
      <c r="N8" s="89">
        <v>191000000</v>
      </c>
      <c r="O8" s="89">
        <f t="shared" si="0"/>
        <v>191000000</v>
      </c>
      <c r="P8" s="63" t="s">
        <v>110</v>
      </c>
    </row>
    <row r="9" spans="1:17" s="53" customFormat="1" ht="195.75" hidden="1" customHeight="1">
      <c r="A9" s="72">
        <v>6</v>
      </c>
      <c r="B9" s="68"/>
      <c r="C9" s="83"/>
      <c r="D9" s="68"/>
      <c r="E9" s="68"/>
      <c r="F9" s="68"/>
      <c r="G9" s="72"/>
      <c r="H9" s="68"/>
      <c r="I9" s="84"/>
      <c r="J9" s="78"/>
      <c r="K9" s="92"/>
      <c r="L9" s="92"/>
      <c r="M9" s="92"/>
      <c r="N9" s="95"/>
      <c r="O9" s="89">
        <f t="shared" si="0"/>
        <v>0</v>
      </c>
      <c r="P9" s="63" t="s">
        <v>110</v>
      </c>
    </row>
    <row r="10" spans="1:17" s="54" customFormat="1" ht="113.25" customHeight="1">
      <c r="A10" s="61">
        <v>7</v>
      </c>
      <c r="B10" s="62" t="s">
        <v>89</v>
      </c>
      <c r="C10" s="62">
        <v>3</v>
      </c>
      <c r="D10" s="62"/>
      <c r="E10" s="63" t="s">
        <v>90</v>
      </c>
      <c r="F10" s="63" t="s">
        <v>66</v>
      </c>
      <c r="G10" s="63">
        <v>1</v>
      </c>
      <c r="H10" s="64" t="s">
        <v>13</v>
      </c>
      <c r="I10" s="89">
        <v>39900000</v>
      </c>
      <c r="J10" s="90" t="s">
        <v>91</v>
      </c>
      <c r="K10" s="89">
        <v>39600000</v>
      </c>
      <c r="L10" s="89">
        <v>39900000</v>
      </c>
      <c r="M10" s="89">
        <v>39000000</v>
      </c>
      <c r="N10" s="89">
        <v>39000000</v>
      </c>
      <c r="O10" s="89">
        <f t="shared" si="0"/>
        <v>39000000</v>
      </c>
      <c r="P10" s="63" t="s">
        <v>110</v>
      </c>
    </row>
    <row r="11" spans="1:17" s="53" customFormat="1" ht="162" hidden="1" customHeight="1">
      <c r="A11" s="72">
        <v>7</v>
      </c>
      <c r="B11" s="68"/>
      <c r="C11" s="68"/>
      <c r="D11" s="72"/>
      <c r="E11" s="68"/>
      <c r="F11" s="68"/>
      <c r="G11" s="72"/>
      <c r="H11" s="68"/>
      <c r="I11" s="94"/>
      <c r="J11" s="78"/>
      <c r="K11" s="92"/>
      <c r="L11" s="92"/>
      <c r="M11" s="92"/>
      <c r="N11" s="93"/>
      <c r="O11" s="91">
        <f t="shared" si="0"/>
        <v>0</v>
      </c>
      <c r="P11" s="63" t="s">
        <v>110</v>
      </c>
    </row>
    <row r="12" spans="1:17" s="54" customFormat="1" ht="138.75" customHeight="1">
      <c r="A12" s="61">
        <v>8</v>
      </c>
      <c r="B12" s="62" t="s">
        <v>92</v>
      </c>
      <c r="C12" s="62">
        <v>3</v>
      </c>
      <c r="D12" s="62"/>
      <c r="E12" s="63" t="s">
        <v>93</v>
      </c>
      <c r="F12" s="63" t="s">
        <v>66</v>
      </c>
      <c r="G12" s="63">
        <v>2</v>
      </c>
      <c r="H12" s="64" t="s">
        <v>54</v>
      </c>
      <c r="I12" s="89">
        <v>19500000</v>
      </c>
      <c r="J12" s="90" t="s">
        <v>94</v>
      </c>
      <c r="K12" s="89">
        <v>8800000</v>
      </c>
      <c r="L12" s="89">
        <v>9000000</v>
      </c>
      <c r="M12" s="89">
        <v>8500000</v>
      </c>
      <c r="N12" s="89">
        <v>8500000</v>
      </c>
      <c r="O12" s="89">
        <f t="shared" si="0"/>
        <v>17000000</v>
      </c>
      <c r="P12" s="63" t="s">
        <v>110</v>
      </c>
    </row>
    <row r="13" spans="1:17" s="54" customFormat="1" ht="216.75" customHeight="1">
      <c r="A13" s="61">
        <v>9</v>
      </c>
      <c r="B13" s="62" t="s">
        <v>95</v>
      </c>
      <c r="C13" s="62">
        <v>3</v>
      </c>
      <c r="D13" s="62"/>
      <c r="E13" s="63" t="s">
        <v>96</v>
      </c>
      <c r="F13" s="63" t="s">
        <v>66</v>
      </c>
      <c r="G13" s="63">
        <v>1</v>
      </c>
      <c r="H13" s="64" t="s">
        <v>13</v>
      </c>
      <c r="I13" s="89">
        <v>420000000</v>
      </c>
      <c r="J13" s="90" t="s">
        <v>97</v>
      </c>
      <c r="K13" s="89">
        <v>276000000</v>
      </c>
      <c r="L13" s="89">
        <v>278000000</v>
      </c>
      <c r="M13" s="89">
        <v>272000000</v>
      </c>
      <c r="N13" s="89">
        <v>272000000</v>
      </c>
      <c r="O13" s="89">
        <f t="shared" si="0"/>
        <v>272000000</v>
      </c>
      <c r="P13" s="63" t="s">
        <v>110</v>
      </c>
    </row>
    <row r="14" spans="1:17" ht="41.25" customHeight="1">
      <c r="A14" s="58"/>
      <c r="B14" s="59" t="s">
        <v>14</v>
      </c>
      <c r="C14" s="58"/>
      <c r="D14" s="58"/>
      <c r="E14" s="50"/>
      <c r="F14" s="123" t="s">
        <v>108</v>
      </c>
      <c r="G14" s="124"/>
      <c r="H14" s="124"/>
      <c r="I14" s="124"/>
      <c r="J14" s="124"/>
      <c r="K14" s="124"/>
      <c r="L14" s="124"/>
      <c r="M14" s="124"/>
      <c r="N14" s="125"/>
      <c r="O14" s="60">
        <f>SUM(O4:O13)</f>
        <v>1877000000</v>
      </c>
      <c r="P14" s="58"/>
    </row>
  </sheetData>
  <mergeCells count="16">
    <mergeCell ref="F14:N14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  <mergeCell ref="N2:N3"/>
    <mergeCell ref="O2:O3"/>
    <mergeCell ref="P2:P3"/>
  </mergeCells>
  <printOptions horizontalCentered="1"/>
  <pageMargins left="0" right="0" top="0.05" bottom="0" header="0" footer="0"/>
  <pageSetup paperSize="9" scale="51" orientation="landscape" r:id="rId1"/>
  <rowBreaks count="1" manualBreakCount="1">
    <brk id="1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E1" workbookViewId="0">
      <selection activeCell="A2" sqref="A2:P2"/>
    </sheetView>
  </sheetViews>
  <sheetFormatPr defaultRowHeight="15"/>
  <cols>
    <col min="1" max="1" width="4.85546875" style="34" customWidth="1"/>
    <col min="2" max="2" width="16.5703125" style="34" customWidth="1"/>
    <col min="3" max="3" width="17.7109375" style="34" customWidth="1"/>
    <col min="4" max="4" width="15.5703125" style="34" customWidth="1"/>
    <col min="5" max="5" width="10.28515625" style="34" customWidth="1"/>
    <col min="6" max="6" width="10.85546875" style="34" customWidth="1"/>
    <col min="7" max="7" width="8.5703125" style="41" customWidth="1"/>
    <col min="8" max="8" width="9.7109375" style="41" customWidth="1"/>
    <col min="9" max="9" width="15.28515625" style="41" customWidth="1"/>
    <col min="10" max="10" width="12" style="34" customWidth="1"/>
    <col min="11" max="11" width="8.42578125" style="34" customWidth="1"/>
    <col min="12" max="12" width="10" style="34" customWidth="1"/>
    <col min="13" max="13" width="15.28515625" style="34" customWidth="1"/>
    <col min="14" max="14" width="14.5703125" style="34" customWidth="1"/>
    <col min="15" max="15" width="15.28515625" style="34" customWidth="1"/>
    <col min="16" max="16" width="10.5703125" style="34" customWidth="1"/>
    <col min="17" max="17" width="38.140625" style="35" customWidth="1"/>
    <col min="18" max="16384" width="9.140625" style="35"/>
  </cols>
  <sheetData>
    <row r="1" spans="1:16">
      <c r="O1" s="129" t="s">
        <v>50</v>
      </c>
      <c r="P1" s="129"/>
    </row>
    <row r="2" spans="1:16" s="33" customFormat="1" ht="14.25">
      <c r="A2" s="131" t="s">
        <v>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>
      <c r="O3" s="132" t="s">
        <v>26</v>
      </c>
      <c r="P3" s="132"/>
    </row>
    <row r="4" spans="1:16" ht="13.9" customHeight="1">
      <c r="A4" s="122" t="s">
        <v>6</v>
      </c>
      <c r="B4" s="122" t="s">
        <v>34</v>
      </c>
      <c r="C4" s="122" t="s">
        <v>36</v>
      </c>
      <c r="D4" s="118" t="s">
        <v>48</v>
      </c>
      <c r="E4" s="122" t="s">
        <v>37</v>
      </c>
      <c r="F4" s="122" t="s">
        <v>35</v>
      </c>
      <c r="G4" s="122"/>
      <c r="H4" s="122"/>
      <c r="I4" s="122"/>
      <c r="J4" s="122" t="s">
        <v>41</v>
      </c>
      <c r="K4" s="122"/>
      <c r="L4" s="122"/>
      <c r="M4" s="122"/>
      <c r="N4" s="122" t="s">
        <v>42</v>
      </c>
      <c r="O4" s="122"/>
      <c r="P4" s="122" t="s">
        <v>8</v>
      </c>
    </row>
    <row r="5" spans="1:16" s="36" customFormat="1" ht="13.9" customHeight="1">
      <c r="A5" s="122"/>
      <c r="B5" s="122"/>
      <c r="C5" s="122"/>
      <c r="D5" s="130"/>
      <c r="E5" s="122"/>
      <c r="F5" s="122" t="s">
        <v>9</v>
      </c>
      <c r="G5" s="122" t="s">
        <v>40</v>
      </c>
      <c r="H5" s="122"/>
      <c r="I5" s="122" t="s">
        <v>39</v>
      </c>
      <c r="J5" s="122" t="s">
        <v>9</v>
      </c>
      <c r="K5" s="122" t="s">
        <v>40</v>
      </c>
      <c r="L5" s="122"/>
      <c r="M5" s="122" t="s">
        <v>39</v>
      </c>
      <c r="N5" s="122" t="s">
        <v>43</v>
      </c>
      <c r="O5" s="122" t="s">
        <v>53</v>
      </c>
      <c r="P5" s="122"/>
    </row>
    <row r="6" spans="1:16" s="36" customFormat="1" ht="51" customHeight="1">
      <c r="A6" s="122"/>
      <c r="B6" s="122"/>
      <c r="C6" s="122"/>
      <c r="D6" s="119"/>
      <c r="E6" s="122"/>
      <c r="F6" s="122"/>
      <c r="G6" s="40" t="s">
        <v>52</v>
      </c>
      <c r="H6" s="40" t="s">
        <v>38</v>
      </c>
      <c r="I6" s="122"/>
      <c r="J6" s="122"/>
      <c r="K6" s="40" t="s">
        <v>52</v>
      </c>
      <c r="L6" s="40" t="s">
        <v>38</v>
      </c>
      <c r="M6" s="122"/>
      <c r="N6" s="122"/>
      <c r="O6" s="122"/>
      <c r="P6" s="122"/>
    </row>
    <row r="7" spans="1:16" s="36" customFormat="1">
      <c r="A7" s="32" t="s">
        <v>1</v>
      </c>
      <c r="B7" s="32" t="s">
        <v>2</v>
      </c>
      <c r="C7" s="32" t="s">
        <v>0</v>
      </c>
      <c r="D7" s="32" t="s">
        <v>4</v>
      </c>
      <c r="E7" s="32" t="s">
        <v>7</v>
      </c>
      <c r="F7" s="32" t="s">
        <v>45</v>
      </c>
      <c r="G7" s="42">
        <v>2</v>
      </c>
      <c r="H7" s="42">
        <v>3</v>
      </c>
      <c r="I7" s="42">
        <v>4</v>
      </c>
      <c r="J7" s="32" t="s">
        <v>46</v>
      </c>
      <c r="K7" s="32">
        <v>6</v>
      </c>
      <c r="L7" s="32">
        <v>7</v>
      </c>
      <c r="M7" s="32">
        <v>8</v>
      </c>
      <c r="N7" s="32">
        <v>9</v>
      </c>
      <c r="O7" s="32">
        <v>10</v>
      </c>
      <c r="P7" s="32">
        <v>11</v>
      </c>
    </row>
    <row r="8" spans="1:16" s="36" customFormat="1">
      <c r="A8" s="11"/>
      <c r="B8" s="39" t="s">
        <v>32</v>
      </c>
      <c r="C8" s="11"/>
      <c r="D8" s="11"/>
      <c r="E8" s="11"/>
      <c r="F8" s="11"/>
      <c r="G8" s="42"/>
      <c r="H8" s="42"/>
      <c r="I8" s="42"/>
      <c r="J8" s="11"/>
      <c r="K8" s="11"/>
      <c r="L8" s="11"/>
      <c r="M8" s="11"/>
      <c r="N8" s="11"/>
      <c r="O8" s="11"/>
      <c r="P8" s="11"/>
    </row>
    <row r="9" spans="1:16" s="36" customFormat="1">
      <c r="A9" s="11" t="s">
        <v>5</v>
      </c>
      <c r="B9" s="39" t="s">
        <v>33</v>
      </c>
      <c r="C9" s="11"/>
      <c r="D9" s="11"/>
      <c r="E9" s="11"/>
      <c r="F9" s="11"/>
      <c r="G9" s="42"/>
      <c r="H9" s="42"/>
      <c r="I9" s="42"/>
      <c r="J9" s="11"/>
      <c r="K9" s="11"/>
      <c r="L9" s="11"/>
      <c r="M9" s="11"/>
      <c r="N9" s="11"/>
      <c r="O9" s="11"/>
      <c r="P9" s="11"/>
    </row>
    <row r="10" spans="1:16" s="33" customFormat="1" ht="28.5">
      <c r="A10" s="11">
        <v>1</v>
      </c>
      <c r="B10" s="37" t="s">
        <v>47</v>
      </c>
      <c r="C10" s="11"/>
      <c r="D10" s="37"/>
      <c r="E10" s="37"/>
      <c r="F10" s="37">
        <f>SUM(F11:F14)</f>
        <v>0</v>
      </c>
      <c r="G10" s="43">
        <f t="shared" ref="G10:O10" si="0">SUM(G11:G14)</f>
        <v>0</v>
      </c>
      <c r="H10" s="43">
        <f t="shared" si="0"/>
        <v>0</v>
      </c>
      <c r="I10" s="43">
        <f t="shared" si="0"/>
        <v>0</v>
      </c>
      <c r="J10" s="37">
        <f t="shared" si="0"/>
        <v>0</v>
      </c>
      <c r="K10" s="37">
        <f t="shared" si="0"/>
        <v>0</v>
      </c>
      <c r="L10" s="37">
        <f t="shared" si="0"/>
        <v>0</v>
      </c>
      <c r="M10" s="37">
        <f t="shared" si="0"/>
        <v>0</v>
      </c>
      <c r="N10" s="37">
        <f t="shared" si="0"/>
        <v>0</v>
      </c>
      <c r="O10" s="37">
        <f t="shared" si="0"/>
        <v>0</v>
      </c>
      <c r="P10" s="37"/>
    </row>
    <row r="11" spans="1:16">
      <c r="A11" s="38"/>
      <c r="B11" s="38" t="s">
        <v>44</v>
      </c>
      <c r="C11" s="38"/>
      <c r="D11" s="38"/>
      <c r="E11" s="38"/>
      <c r="F11" s="38"/>
      <c r="G11" s="44"/>
      <c r="H11" s="44"/>
      <c r="I11" s="44"/>
      <c r="J11" s="38"/>
      <c r="K11" s="38"/>
      <c r="L11" s="38"/>
      <c r="M11" s="38"/>
      <c r="N11" s="38"/>
      <c r="O11" s="38"/>
      <c r="P11" s="38"/>
    </row>
    <row r="12" spans="1:16">
      <c r="A12" s="38"/>
      <c r="B12" s="38" t="s">
        <v>28</v>
      </c>
      <c r="C12" s="38"/>
      <c r="D12" s="38"/>
      <c r="E12" s="38"/>
      <c r="F12" s="38"/>
      <c r="G12" s="44"/>
      <c r="H12" s="44"/>
      <c r="I12" s="44"/>
      <c r="J12" s="38"/>
      <c r="K12" s="38"/>
      <c r="L12" s="38"/>
      <c r="M12" s="38"/>
      <c r="N12" s="38"/>
      <c r="O12" s="38"/>
      <c r="P12" s="38"/>
    </row>
    <row r="13" spans="1:16">
      <c r="A13" s="38"/>
      <c r="B13" s="38" t="s">
        <v>29</v>
      </c>
      <c r="C13" s="38"/>
      <c r="D13" s="38"/>
      <c r="E13" s="38"/>
      <c r="F13" s="38"/>
      <c r="G13" s="44"/>
      <c r="H13" s="44"/>
      <c r="I13" s="44"/>
      <c r="J13" s="38"/>
      <c r="K13" s="38"/>
      <c r="L13" s="38"/>
      <c r="M13" s="38"/>
      <c r="N13" s="38"/>
      <c r="O13" s="38"/>
      <c r="P13" s="38"/>
    </row>
    <row r="14" spans="1:16">
      <c r="A14" s="38"/>
      <c r="B14" s="38" t="s">
        <v>30</v>
      </c>
      <c r="C14" s="38"/>
      <c r="D14" s="38"/>
      <c r="E14" s="38"/>
      <c r="F14" s="38"/>
      <c r="G14" s="44"/>
      <c r="H14" s="44"/>
      <c r="I14" s="44"/>
      <c r="J14" s="38"/>
      <c r="K14" s="38"/>
      <c r="L14" s="38"/>
      <c r="M14" s="38"/>
      <c r="N14" s="38"/>
      <c r="O14" s="38"/>
      <c r="P14" s="38"/>
    </row>
    <row r="15" spans="1:16" s="33" customFormat="1">
      <c r="A15" s="11">
        <v>2</v>
      </c>
      <c r="B15" s="37" t="s">
        <v>31</v>
      </c>
      <c r="C15" s="11"/>
      <c r="D15" s="37"/>
      <c r="E15" s="37"/>
      <c r="F15" s="37"/>
      <c r="G15" s="43"/>
      <c r="H15" s="43"/>
      <c r="I15" s="43"/>
      <c r="J15" s="37"/>
      <c r="K15" s="37"/>
      <c r="L15" s="37"/>
      <c r="M15" s="37"/>
      <c r="N15" s="37"/>
      <c r="O15" s="37"/>
      <c r="P15" s="37"/>
    </row>
    <row r="16" spans="1:16">
      <c r="A16" s="38"/>
      <c r="B16" s="38" t="s">
        <v>44</v>
      </c>
      <c r="C16" s="38"/>
      <c r="D16" s="38"/>
      <c r="E16" s="38"/>
      <c r="F16" s="38"/>
      <c r="G16" s="44"/>
      <c r="H16" s="44"/>
      <c r="I16" s="44"/>
      <c r="J16" s="38"/>
      <c r="K16" s="38"/>
      <c r="L16" s="38"/>
      <c r="M16" s="38"/>
      <c r="N16" s="38"/>
      <c r="O16" s="38"/>
      <c r="P16" s="38"/>
    </row>
    <row r="17" spans="1:16">
      <c r="A17" s="38"/>
      <c r="B17" s="38" t="s">
        <v>28</v>
      </c>
      <c r="C17" s="38"/>
      <c r="D17" s="38"/>
      <c r="E17" s="38"/>
      <c r="F17" s="38"/>
      <c r="G17" s="44"/>
      <c r="H17" s="44"/>
      <c r="I17" s="44"/>
      <c r="J17" s="38"/>
      <c r="K17" s="38"/>
      <c r="L17" s="38"/>
      <c r="M17" s="38"/>
      <c r="N17" s="38"/>
      <c r="O17" s="38"/>
      <c r="P17" s="38"/>
    </row>
    <row r="18" spans="1:16">
      <c r="A18" s="38"/>
      <c r="B18" s="38" t="s">
        <v>29</v>
      </c>
      <c r="C18" s="38"/>
      <c r="D18" s="38"/>
      <c r="E18" s="38"/>
      <c r="F18" s="38"/>
      <c r="G18" s="44"/>
      <c r="H18" s="44"/>
      <c r="I18" s="44"/>
      <c r="J18" s="38"/>
      <c r="K18" s="38"/>
      <c r="L18" s="38"/>
      <c r="M18" s="38"/>
      <c r="N18" s="38"/>
      <c r="O18" s="38"/>
      <c r="P18" s="38"/>
    </row>
    <row r="19" spans="1:16">
      <c r="A19" s="38"/>
      <c r="B19" s="38" t="s">
        <v>30</v>
      </c>
      <c r="C19" s="38"/>
      <c r="D19" s="38"/>
      <c r="E19" s="38"/>
      <c r="F19" s="38"/>
      <c r="G19" s="44"/>
      <c r="H19" s="44"/>
      <c r="I19" s="44"/>
      <c r="J19" s="38"/>
      <c r="K19" s="38"/>
      <c r="L19" s="38"/>
      <c r="M19" s="38"/>
      <c r="N19" s="38"/>
      <c r="O19" s="38"/>
      <c r="P19" s="38"/>
    </row>
    <row r="20" spans="1:16">
      <c r="A20" s="11" t="s">
        <v>3</v>
      </c>
      <c r="B20" s="39" t="s">
        <v>33</v>
      </c>
      <c r="C20" s="38"/>
      <c r="D20" s="38"/>
      <c r="E20" s="38"/>
      <c r="F20" s="38"/>
      <c r="G20" s="44"/>
      <c r="H20" s="44"/>
      <c r="I20" s="44"/>
      <c r="J20" s="38"/>
      <c r="K20" s="38"/>
      <c r="L20" s="38"/>
      <c r="M20" s="38"/>
      <c r="N20" s="38"/>
      <c r="O20" s="38"/>
      <c r="P20" s="38"/>
    </row>
    <row r="21" spans="1:16" s="33" customFormat="1">
      <c r="A21" s="11">
        <v>1</v>
      </c>
      <c r="B21" s="37" t="s">
        <v>27</v>
      </c>
      <c r="C21" s="11"/>
      <c r="D21" s="37"/>
      <c r="E21" s="37"/>
      <c r="F21" s="37">
        <f>SUM(F22:F25)</f>
        <v>0</v>
      </c>
      <c r="G21" s="43">
        <f t="shared" ref="G21:O21" si="1">SUM(G22:G25)</f>
        <v>0</v>
      </c>
      <c r="H21" s="43">
        <f t="shared" si="1"/>
        <v>0</v>
      </c>
      <c r="I21" s="43">
        <f t="shared" si="1"/>
        <v>0</v>
      </c>
      <c r="J21" s="37">
        <f t="shared" si="1"/>
        <v>0</v>
      </c>
      <c r="K21" s="37">
        <f t="shared" si="1"/>
        <v>0</v>
      </c>
      <c r="L21" s="37">
        <f t="shared" si="1"/>
        <v>0</v>
      </c>
      <c r="M21" s="37">
        <f t="shared" si="1"/>
        <v>0</v>
      </c>
      <c r="N21" s="37">
        <f t="shared" si="1"/>
        <v>0</v>
      </c>
      <c r="O21" s="37">
        <f t="shared" si="1"/>
        <v>0</v>
      </c>
      <c r="P21" s="37"/>
    </row>
    <row r="22" spans="1:16">
      <c r="A22" s="38"/>
      <c r="B22" s="38" t="s">
        <v>44</v>
      </c>
      <c r="C22" s="38"/>
      <c r="D22" s="38"/>
      <c r="E22" s="38"/>
      <c r="F22" s="38"/>
      <c r="G22" s="44"/>
      <c r="H22" s="44"/>
      <c r="I22" s="44"/>
      <c r="J22" s="38"/>
      <c r="K22" s="38"/>
      <c r="L22" s="38"/>
      <c r="M22" s="38"/>
      <c r="N22" s="38"/>
      <c r="O22" s="38"/>
      <c r="P22" s="38"/>
    </row>
    <row r="23" spans="1:16">
      <c r="A23" s="38"/>
      <c r="B23" s="38" t="s">
        <v>28</v>
      </c>
      <c r="C23" s="38"/>
      <c r="D23" s="38"/>
      <c r="E23" s="38"/>
      <c r="F23" s="38"/>
      <c r="G23" s="44"/>
      <c r="H23" s="44"/>
      <c r="I23" s="44"/>
      <c r="J23" s="38"/>
      <c r="K23" s="38"/>
      <c r="L23" s="38"/>
      <c r="M23" s="38"/>
      <c r="N23" s="38"/>
      <c r="O23" s="38"/>
      <c r="P23" s="38"/>
    </row>
    <row r="24" spans="1:16">
      <c r="A24" s="38"/>
      <c r="B24" s="38" t="s">
        <v>29</v>
      </c>
      <c r="C24" s="38"/>
      <c r="D24" s="38"/>
      <c r="E24" s="38"/>
      <c r="F24" s="38"/>
      <c r="G24" s="44"/>
      <c r="H24" s="44"/>
      <c r="I24" s="44"/>
      <c r="J24" s="38"/>
      <c r="K24" s="38"/>
      <c r="L24" s="38"/>
      <c r="M24" s="38"/>
      <c r="N24" s="38"/>
      <c r="O24" s="38"/>
      <c r="P24" s="38"/>
    </row>
    <row r="25" spans="1:16">
      <c r="A25" s="38"/>
      <c r="B25" s="38" t="s">
        <v>30</v>
      </c>
      <c r="C25" s="38"/>
      <c r="D25" s="38"/>
      <c r="E25" s="38"/>
      <c r="F25" s="38"/>
      <c r="G25" s="44"/>
      <c r="H25" s="44"/>
      <c r="I25" s="44"/>
      <c r="J25" s="38"/>
      <c r="K25" s="38"/>
      <c r="L25" s="38"/>
      <c r="M25" s="38"/>
      <c r="N25" s="38"/>
      <c r="O25" s="38"/>
      <c r="P25" s="38"/>
    </row>
  </sheetData>
  <mergeCells count="20">
    <mergeCell ref="P4:P6"/>
    <mergeCell ref="A4:A6"/>
    <mergeCell ref="B4:B6"/>
    <mergeCell ref="O3:P3"/>
    <mergeCell ref="O1:P1"/>
    <mergeCell ref="C4:C6"/>
    <mergeCell ref="D4:D6"/>
    <mergeCell ref="E4:E6"/>
    <mergeCell ref="J4:M4"/>
    <mergeCell ref="F4:I4"/>
    <mergeCell ref="J5:J6"/>
    <mergeCell ref="K5:L5"/>
    <mergeCell ref="M5:M6"/>
    <mergeCell ref="N5:N6"/>
    <mergeCell ref="N4:O4"/>
    <mergeCell ref="A2:P2"/>
    <mergeCell ref="F5:F6"/>
    <mergeCell ref="G5:H5"/>
    <mergeCell ref="I5:I6"/>
    <mergeCell ref="O5:O6"/>
  </mergeCells>
  <printOptions horizontalCentered="1"/>
  <pageMargins left="0.2" right="0.19685039370078741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4" zoomScale="79" zoomScaleNormal="79" workbookViewId="0">
      <selection activeCell="D10" sqref="D10"/>
    </sheetView>
  </sheetViews>
  <sheetFormatPr defaultRowHeight="18.75"/>
  <cols>
    <col min="1" max="1" width="6.5703125" style="107" customWidth="1"/>
    <col min="2" max="2" width="16.140625" style="107" customWidth="1"/>
    <col min="3" max="3" width="11.140625" style="107" customWidth="1"/>
    <col min="4" max="4" width="32.7109375" style="108" customWidth="1"/>
    <col min="5" max="5" width="12.7109375" style="108" customWidth="1"/>
    <col min="6" max="6" width="10.7109375" style="108" customWidth="1"/>
    <col min="7" max="7" width="12.7109375" style="108" customWidth="1"/>
    <col min="8" max="8" width="13.42578125" style="108" customWidth="1"/>
    <col min="9" max="9" width="13.7109375" style="108" customWidth="1"/>
    <col min="10" max="10" width="8.42578125" style="108" customWidth="1"/>
    <col min="11" max="11" width="11" style="108" customWidth="1"/>
    <col min="12" max="12" width="11.42578125" style="108" customWidth="1"/>
    <col min="13" max="13" width="10" style="108" customWidth="1"/>
    <col min="14" max="14" width="10.85546875" style="108" customWidth="1"/>
    <col min="15" max="15" width="14" style="108" customWidth="1"/>
    <col min="16" max="16384" width="9.140625" style="108"/>
  </cols>
  <sheetData>
    <row r="1" spans="1:15">
      <c r="A1" s="134" t="s">
        <v>133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4" t="s">
        <v>128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>
      <c r="B3" s="111" t="s">
        <v>129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0.25">
      <c r="D4" s="135" t="s">
        <v>130</v>
      </c>
      <c r="E4" s="135"/>
      <c r="F4" s="135"/>
      <c r="G4" s="135"/>
      <c r="H4" s="135"/>
      <c r="I4" s="135"/>
      <c r="J4" s="135"/>
      <c r="K4" s="107"/>
      <c r="L4" s="107"/>
      <c r="M4" s="107"/>
      <c r="N4" s="107"/>
      <c r="O4" s="107"/>
    </row>
    <row r="5" spans="1:15">
      <c r="D5" s="136" t="s">
        <v>131</v>
      </c>
      <c r="E5" s="136"/>
      <c r="F5" s="136"/>
      <c r="G5" s="136"/>
      <c r="H5" s="136"/>
      <c r="I5" s="136"/>
      <c r="J5" s="136"/>
      <c r="K5" s="107"/>
      <c r="L5" s="107"/>
      <c r="M5" s="107"/>
      <c r="N5" s="107"/>
      <c r="O5" s="107"/>
    </row>
    <row r="6" spans="1:15" ht="23.25" customHeight="1">
      <c r="B6" s="137" t="s">
        <v>138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5">
      <c r="B7" s="137" t="s">
        <v>132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15" s="104" customFormat="1" ht="59.25" customHeight="1">
      <c r="A8" s="96" t="s">
        <v>6</v>
      </c>
      <c r="B8" s="96" t="s">
        <v>137</v>
      </c>
      <c r="C8" s="96" t="s">
        <v>136</v>
      </c>
      <c r="D8" s="96" t="s">
        <v>113</v>
      </c>
      <c r="E8" s="96" t="s">
        <v>114</v>
      </c>
      <c r="F8" s="96" t="s">
        <v>58</v>
      </c>
      <c r="G8" s="96" t="s">
        <v>115</v>
      </c>
      <c r="H8" s="96" t="s">
        <v>67</v>
      </c>
      <c r="I8" s="96" t="s">
        <v>116</v>
      </c>
      <c r="J8" s="96" t="s">
        <v>117</v>
      </c>
      <c r="K8" s="96" t="s">
        <v>118</v>
      </c>
      <c r="L8" s="96" t="s">
        <v>134</v>
      </c>
      <c r="M8" s="96" t="s">
        <v>59</v>
      </c>
      <c r="N8" s="96" t="s">
        <v>119</v>
      </c>
      <c r="O8" s="96" t="s">
        <v>120</v>
      </c>
    </row>
    <row r="9" spans="1:15" s="106" customFormat="1" ht="19.5" customHeight="1">
      <c r="A9" s="105">
        <v>-1</v>
      </c>
      <c r="B9" s="105">
        <v>-2</v>
      </c>
      <c r="C9" s="105">
        <v>-3</v>
      </c>
      <c r="D9" s="105">
        <v>-5</v>
      </c>
      <c r="E9" s="105">
        <v>-6</v>
      </c>
      <c r="F9" s="105">
        <v>-7</v>
      </c>
      <c r="G9" s="105">
        <v>-8</v>
      </c>
      <c r="H9" s="105">
        <v>-9</v>
      </c>
      <c r="I9" s="105">
        <v>-10</v>
      </c>
      <c r="J9" s="105">
        <v>-11</v>
      </c>
      <c r="K9" s="105">
        <v>-12</v>
      </c>
      <c r="L9" s="105">
        <v>-13</v>
      </c>
      <c r="M9" s="105">
        <v>-14</v>
      </c>
      <c r="N9" s="105">
        <v>-15</v>
      </c>
      <c r="O9" s="105">
        <v>-16</v>
      </c>
    </row>
    <row r="10" spans="1:15" s="97" customFormat="1" ht="186" customHeight="1">
      <c r="A10" s="103">
        <v>1</v>
      </c>
      <c r="B10" s="98" t="s">
        <v>135</v>
      </c>
      <c r="C10" s="103"/>
      <c r="D10" s="112" t="s">
        <v>139</v>
      </c>
      <c r="E10" s="98"/>
      <c r="F10" s="98"/>
      <c r="G10" s="98"/>
      <c r="H10" s="99"/>
      <c r="I10" s="99"/>
      <c r="J10" s="100" t="s">
        <v>54</v>
      </c>
      <c r="K10" s="100"/>
      <c r="L10" s="101"/>
      <c r="M10" s="99">
        <v>10</v>
      </c>
      <c r="N10" s="99"/>
      <c r="O10" s="102"/>
    </row>
    <row r="11" spans="1:15" s="97" customFormat="1" ht="34.5" customHeight="1">
      <c r="A11" s="103"/>
      <c r="B11" s="138" t="s">
        <v>121</v>
      </c>
      <c r="C11" s="139"/>
      <c r="D11" s="98"/>
      <c r="E11" s="98"/>
      <c r="F11" s="98"/>
      <c r="G11" s="98"/>
      <c r="H11" s="99"/>
      <c r="I11" s="99"/>
      <c r="J11" s="100"/>
      <c r="K11" s="100"/>
      <c r="L11" s="101"/>
      <c r="M11" s="99"/>
      <c r="N11" s="99"/>
      <c r="O11" s="102"/>
    </row>
    <row r="13" spans="1:15">
      <c r="B13" s="107" t="s">
        <v>123</v>
      </c>
      <c r="K13" s="134" t="s">
        <v>122</v>
      </c>
      <c r="L13" s="134"/>
      <c r="M13" s="134"/>
      <c r="N13" s="134"/>
      <c r="O13" s="134"/>
    </row>
    <row r="14" spans="1:15" s="110" customFormat="1">
      <c r="A14" s="109"/>
      <c r="B14" s="133" t="s">
        <v>124</v>
      </c>
      <c r="C14" s="133"/>
      <c r="D14" s="133"/>
      <c r="E14" s="133"/>
      <c r="F14" s="133"/>
    </row>
    <row r="15" spans="1:15" s="110" customFormat="1">
      <c r="A15" s="109"/>
      <c r="B15" s="133" t="s">
        <v>127</v>
      </c>
      <c r="C15" s="133"/>
      <c r="D15" s="133"/>
      <c r="E15" s="133"/>
      <c r="F15" s="133"/>
    </row>
    <row r="16" spans="1:15" s="110" customFormat="1">
      <c r="A16" s="109"/>
      <c r="B16" s="133" t="s">
        <v>126</v>
      </c>
      <c r="C16" s="133"/>
      <c r="D16" s="133"/>
      <c r="E16" s="133"/>
      <c r="F16" s="133"/>
    </row>
    <row r="17" spans="1:6" s="110" customFormat="1">
      <c r="A17" s="109"/>
      <c r="B17" s="133" t="s">
        <v>125</v>
      </c>
      <c r="C17" s="133"/>
      <c r="D17" s="133"/>
      <c r="E17" s="133"/>
      <c r="F17" s="133"/>
    </row>
    <row r="18" spans="1:6" s="110" customFormat="1">
      <c r="A18" s="109"/>
      <c r="B18" s="133"/>
      <c r="C18" s="133"/>
      <c r="D18" s="133"/>
      <c r="E18" s="133"/>
      <c r="F18" s="133"/>
    </row>
    <row r="19" spans="1:6" s="110" customFormat="1">
      <c r="A19" s="109"/>
      <c r="B19" s="133"/>
      <c r="C19" s="133"/>
      <c r="D19" s="133"/>
      <c r="E19" s="133"/>
      <c r="F19" s="133"/>
    </row>
    <row r="20" spans="1:6" s="110" customFormat="1">
      <c r="A20" s="109"/>
      <c r="B20" s="109"/>
      <c r="C20" s="109"/>
    </row>
  </sheetData>
  <mergeCells count="14">
    <mergeCell ref="B17:F17"/>
    <mergeCell ref="B18:F18"/>
    <mergeCell ref="B19:F19"/>
    <mergeCell ref="A1:O1"/>
    <mergeCell ref="A2:O2"/>
    <mergeCell ref="D4:J4"/>
    <mergeCell ref="D5:J5"/>
    <mergeCell ref="B6:O6"/>
    <mergeCell ref="B7:O7"/>
    <mergeCell ref="B11:C11"/>
    <mergeCell ref="K13:O13"/>
    <mergeCell ref="B14:F14"/>
    <mergeCell ref="B15:F15"/>
    <mergeCell ref="B16:F16"/>
  </mergeCells>
  <printOptions horizontalCentered="1"/>
  <pageMargins left="0.25" right="0.25" top="0.35433070866141703" bottom="0.55118110236220497" header="0.118110236220472" footer="0.118110236220472"/>
  <pageSetup paperSize="9" scale="7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72F786A19524B82C5BA23EB3992D5" ma:contentTypeVersion="1" ma:contentTypeDescription="Create a new document." ma:contentTypeScope="" ma:versionID="cad06dde6b526f3fdc0f719f41d7f7a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49202dcc3c1780e91e58fb2af340b1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900674-BA85-4C2B-A984-6E38027D2994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E870D9-FCFA-43FF-A401-15F8096DC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637093-50C7-4F58-9EEE-30019F9B2E3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033B40F-3BD5-492A-9986-C7B780F96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Phụ lục 7</vt:lpstr>
      <vt:lpstr>TTBYT(theo biên bản)</vt:lpstr>
      <vt:lpstr>TTBYT(theo biên bản) (3)</vt:lpstr>
      <vt:lpstr>Phụ lục 9</vt:lpstr>
      <vt:lpstr>Thư mời chào giá</vt:lpstr>
      <vt:lpstr>'TTBYT(theo biên bản)'!Print_Area</vt:lpstr>
      <vt:lpstr>'TTBYT(theo biên bản) (3)'!Print_Area</vt:lpstr>
      <vt:lpstr>'Thư mời chào giá'!Print_Titles</vt:lpstr>
      <vt:lpstr>'TTBYT(theo biên bản)'!Print_Titles</vt:lpstr>
      <vt:lpstr>'TTBYT(theo biên bản) (3)'!Print_Titles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2023-05-18T01:33:29Z</cp:lastPrinted>
  <dcterms:created xsi:type="dcterms:W3CDTF">2016-07-12T08:54:42Z</dcterms:created>
  <dcterms:modified xsi:type="dcterms:W3CDTF">2023-05-18T01:33:41Z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